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4" sheetId="1" r:id="rId1"/>
    <sheet name="6" sheetId="2" r:id="rId2"/>
    <sheet name="8" sheetId="3" r:id="rId3"/>
    <sheet name="7" sheetId="4" r:id="rId4"/>
    <sheet name="10" sheetId="5" r:id="rId5"/>
    <sheet name="9" sheetId="6" r:id="rId6"/>
    <sheet name="11" sheetId="7" r:id="rId7"/>
    <sheet name="13" sheetId="8" r:id="rId8"/>
    <sheet name="12" sheetId="9" r:id="rId9"/>
    <sheet name="14" sheetId="10" r:id="rId10"/>
    <sheet name="15" sheetId="11" r:id="rId11"/>
    <sheet name="16" sheetId="12" r:id="rId12"/>
    <sheet name="17" sheetId="13" r:id="rId13"/>
    <sheet name="17a" sheetId="14" r:id="rId14"/>
  </sheets>
  <definedNames/>
  <calcPr fullCalcOnLoad="1"/>
</workbook>
</file>

<file path=xl/sharedStrings.xml><?xml version="1.0" encoding="utf-8"?>
<sst xmlns="http://schemas.openxmlformats.org/spreadsheetml/2006/main" count="371" uniqueCount="220">
  <si>
    <t>Dział</t>
  </si>
  <si>
    <t>Rozdział</t>
  </si>
  <si>
    <t>§*</t>
  </si>
  <si>
    <t>w tym:</t>
  </si>
  <si>
    <t>Wydatki bieżące</t>
  </si>
  <si>
    <t>z tego:</t>
  </si>
  <si>
    <t>Wydatki majątkowe</t>
  </si>
  <si>
    <t>w złotych</t>
  </si>
  <si>
    <t>Lp.</t>
  </si>
  <si>
    <t>Planowane wydatki</t>
  </si>
  <si>
    <t>1.</t>
  </si>
  <si>
    <t>Ogółem</t>
  </si>
  <si>
    <t>x</t>
  </si>
  <si>
    <t>§**</t>
  </si>
  <si>
    <t>2.</t>
  </si>
  <si>
    <t>3.</t>
  </si>
  <si>
    <t>4.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</si>
  <si>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</si>
  <si>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</si>
  <si>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</si>
  <si>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</si>
  <si>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</si>
  <si>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</si>
  <si>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</si>
  <si>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</si>
  <si>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</si>
  <si>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</si>
  <si>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</si>
  <si>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</si>
  <si>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</si>
  <si>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</si>
  <si>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</si>
  <si>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</si>
  <si>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</si>
  <si>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</si>
  <si>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</si>
  <si>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</si>
  <si>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</si>
  <si>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</si>
  <si>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</si>
  <si>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</si>
  <si>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</si>
  <si>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</si>
  <si>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</si>
  <si>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L.p.</t>
  </si>
  <si>
    <t>Kwota</t>
  </si>
  <si>
    <t>Przewidywane</t>
  </si>
  <si>
    <t>I.</t>
  </si>
  <si>
    <t>Kredyty</t>
  </si>
  <si>
    <t>Pożyczki</t>
  </si>
  <si>
    <t>5.</t>
  </si>
  <si>
    <t>6.</t>
  </si>
  <si>
    <t>7.</t>
  </si>
  <si>
    <t>8.</t>
  </si>
  <si>
    <t>Wykup papierów wartościowych</t>
  </si>
  <si>
    <t>Dochody i wydatki związane z realizacją zadań z zakresu administracji rządowej i innych zadań zleconych odrębnymi ustawami w 2008 r.</t>
  </si>
  <si>
    <t>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</si>
  <si>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</si>
  <si>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</si>
  <si>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</si>
  <si>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</si>
  <si>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</si>
  <si>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</si>
  <si>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</si>
  <si>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Dochody i wydatki związane z realizacją zadań z zakresu administracji rządowej realizowanych na podstawie porozumień z organami administracji rządowej w 2008 r.</t>
  </si>
  <si>
    <t>Dochody i wydatki związane z realizacją zadań realizowanych na podstawie porozumień (umów) między jednostkami samorządu terytorialnego w 2008 r.</t>
  </si>
  <si>
    <t>dotacje</t>
  </si>
  <si>
    <t>Plan przychodów i wydatków zakładów budżetowych, gospodarstw pomocniczych</t>
  </si>
  <si>
    <t xml:space="preserve"> oraz dochodów i wydatków rachunków dochodów własnych na 2008 r.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</si>
  <si>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</si>
  <si>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</si>
  <si>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</si>
  <si>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</si>
  <si>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</si>
  <si>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Rozliczenie z budżetem z tytułu wpłat nadwyżek środków za 2007 r.</t>
  </si>
  <si>
    <t>ogółem</t>
  </si>
  <si>
    <t>w tym: wpłata do budżetu</t>
  </si>
  <si>
    <t>dotacje z budżetu***</t>
  </si>
  <si>
    <t>§265, §266</t>
  </si>
  <si>
    <t>inwestycje</t>
  </si>
  <si>
    <t>II.</t>
  </si>
  <si>
    <t>III.</t>
  </si>
  <si>
    <t>Rachunki dochodów własnych jednostek budżetowych</t>
  </si>
  <si>
    <t>W odniesieniu do rachunku dochodów własnych jednostek budżetowych:</t>
  </si>
  <si>
    <t>* dochody</t>
  </si>
  <si>
    <t>** stan środków pieniężnych</t>
  </si>
  <si>
    <t>*** źródła dochodów wskazanych przez radę</t>
  </si>
  <si>
    <t>Dotacje przedmiotowe w 2008 r.</t>
  </si>
  <si>
    <t>Nazwa jednostki
 otrzymującej dotację</t>
  </si>
  <si>
    <t>Zakres</t>
  </si>
  <si>
    <t>Ogółem kwota dotacji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</si>
  <si>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</si>
  <si>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Dotacje podmiotowe* w 2008 r.</t>
  </si>
  <si>
    <t>Nazwa instytucji</t>
  </si>
  <si>
    <t>Kwota dotacji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</si>
  <si>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</si>
  <si>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Dotacje celowe na zadania własne gminy realizowane przez podmioty należące
i nienależące do sektora finansów publicznych w 2008 r.</t>
  </si>
  <si>
    <t>Nazwa zadania</t>
  </si>
  <si>
    <t>Plan przychodów i wydatków Gminnego Funduszu</t>
  </si>
  <si>
    <t>Ochrony Środowiska i Gospodarki Wodnej</t>
  </si>
  <si>
    <t>Plan na 2008 r.</t>
  </si>
  <si>
    <t>Stan środków obrotowych na początek roku</t>
  </si>
  <si>
    <t>Przychody</t>
  </si>
  <si>
    <t>IV.</t>
  </si>
  <si>
    <t>Stan środków obrotowych na koniec roku</t>
  </si>
  <si>
    <t>Plan przychodów i wydatków Gminnego* Funduszu</t>
  </si>
  <si>
    <t>Gospodarki Zasobem Geodezyjnym i Kartograficznym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</si>
  <si>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w przypadku przejęcia zadania na podstawie porozumienia z powiatem</t>
    </r>
  </si>
  <si>
    <t>Wydatki jednostek pomocniczych w 2008 r.</t>
  </si>
  <si>
    <t>Nazwa jednostki pomocniczej</t>
  </si>
  <si>
    <t>Wykaz obowiązujących umów o partnerstwie publiczno-prywatnym</t>
  </si>
  <si>
    <t>Przedmiot i cel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</si>
  <si>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</si>
  <si>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</si>
  <si>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</si>
  <si>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</si>
  <si>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</si>
  <si>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</si>
  <si>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2008-2010</t>
  </si>
  <si>
    <r>
      <t xml:space="preserve">      </t>
    </r>
    <r>
      <rPr>
        <sz val="10"/>
        <rFont val="Arial"/>
        <family val="2"/>
      </rPr>
      <t>4.500.000 zł,       
w tym wydatki budżetu
3.000.000 zł</t>
    </r>
  </si>
  <si>
    <t>2008 - 1.500.000 zł, 
w tym wydatki budżetu 
1.000.000 zł</t>
  </si>
  <si>
    <t>2009 - 1.500.000 zł, 
w tym wydatki budżetu 
1.000.000 zł</t>
  </si>
  <si>
    <t>2010 - 1.500.000 zł, 
w tym wydatki budżetu 
1.000.000 zł</t>
  </si>
  <si>
    <t xml:space="preserve"> </t>
  </si>
  <si>
    <t>Modernizacja ulicy Y</t>
  </si>
  <si>
    <t>Urząd Gminy X-Firma X</t>
  </si>
  <si>
    <t>Prognoza kwoty długu gminy na rok 2008 i lata następne</t>
  </si>
  <si>
    <t>Przewidywany stan na koniec roku</t>
  </si>
  <si>
    <t>Rodzaj</t>
  </si>
  <si>
    <t>wykonanie</t>
  </si>
  <si>
    <t>zadłużenia</t>
  </si>
  <si>
    <t>na koniec</t>
  </si>
  <si>
    <t>31.12.2007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</si>
  <si>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</si>
  <si>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</si>
  <si>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</si>
  <si>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</si>
  <si>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</si>
  <si>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</si>
  <si>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</si>
  <si>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</si>
  <si>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</si>
  <si>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</si>
  <si>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</si>
  <si>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</si>
  <si>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</si>
  <si>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Przewidywane wykonanie w 2007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</si>
  <si>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</si>
  <si>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</si>
  <si>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</si>
  <si>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</si>
  <si>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</si>
  <si>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</si>
  <si>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</si>
  <si>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</si>
  <si>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</si>
  <si>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</si>
  <si>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</si>
  <si>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</si>
  <si>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</si>
  <si>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</si>
  <si>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</si>
  <si>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</si>
  <si>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</si>
  <si>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</si>
  <si>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</si>
  <si>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</si>
  <si>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</si>
  <si>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</si>
  <si>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</si>
  <si>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</si>
  <si>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</si>
  <si>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</si>
  <si>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</si>
  <si>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</si>
  <si>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</si>
  <si>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</si>
  <si>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</si>
  <si>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4120</t>
  </si>
  <si>
    <t>I</t>
  </si>
  <si>
    <t>1.ZSS w Starych Juchach</t>
  </si>
  <si>
    <t>2.SP Skomack Wielki</t>
  </si>
  <si>
    <t>pożyczki na pref. z budżetu państwa</t>
  </si>
  <si>
    <t>**</t>
  </si>
  <si>
    <t>Dotacja dla Urzędu Gminy Ełk przeznaczona na dowóz dzieci z miejscowości Rogale,Rogaliki do szkoły w Woszczelach</t>
  </si>
  <si>
    <t>Załącznik nr 1                                 do Zarządzenia nr  124/07               Wójta Gminy Stare Juchy              z dnia14 listopada 2007</t>
  </si>
  <si>
    <t>Załącznik nr 6                                do Zarządzenia nr  124/07               Wójta Gminy Stare Juchy            z dnia14 listopada 2007</t>
  </si>
  <si>
    <t>Załącznik nr 7                                                   do Zarządzenia nr  124/07                         Wójta Gminy Stare Juchy                            z dnia14 listopada 2007</t>
  </si>
  <si>
    <t>Załącznik nr 8                                          do Zarządzenia nr  124/07                                   Wójta Gminy Stare Juchy                           z dnia14 listopada 2007</t>
  </si>
  <si>
    <t>Załącznik nr 9                                do Zarządzenia nr  124/07               Wójta Gminy Stare Juchy            z dnia14 listopada 2007</t>
  </si>
  <si>
    <t>Gminny Ośrodek Kultury</t>
  </si>
  <si>
    <t>Biblioteka  w Starych Juchach</t>
  </si>
  <si>
    <t>***</t>
  </si>
  <si>
    <t>Dotacja dla Powiatu na zadania realizowane na podstawie porozumienia.</t>
  </si>
  <si>
    <t>Załącznik nr 11                                                do Zarządzenia nr  124/07                         Wójta Gminy Stare Juchy                            z dnia14 listopada 2007</t>
  </si>
  <si>
    <t>wpływy z opłat i kar z tytułu gospodarczego korzystania ze środowiska</t>
  </si>
  <si>
    <t>zakup materiałow do sprzątania środowiska</t>
  </si>
  <si>
    <t>zakup pojemników na śmieci</t>
  </si>
  <si>
    <t xml:space="preserve">plantowanie wysypiska </t>
  </si>
  <si>
    <t>edukacja ekologiczna</t>
  </si>
  <si>
    <t>elegacje służbowe</t>
  </si>
  <si>
    <t>świadczenia specjalistyczne usług opiekuńczych w zakresie ochrony zdrowia</t>
  </si>
  <si>
    <t>Załącznik nr 12                                                do Zarządzenia nr  124/07                         Wójta Gminy Stare Juchy                            z dnia14 listopada 2007</t>
  </si>
  <si>
    <t>Załącznik nr 12a                                 do Zarządzenia nr  124/07               Wójta Gminy Stare Juchy              z dnia14 listopada 2007</t>
  </si>
  <si>
    <t>Środki własne</t>
  </si>
  <si>
    <t>sporządziła: Bożena Wołyniec</t>
  </si>
  <si>
    <t xml:space="preserve">    Załącznik nr 10                                 do Zarządzenia nr  124/07               Wójta Gminy Stare Juchy                        z dnia14 listopada 2007</t>
  </si>
  <si>
    <t>Srodki pozyskane z innych źródeł</t>
  </si>
  <si>
    <r>
      <t xml:space="preserve">Spłata </t>
    </r>
    <r>
      <rPr>
        <u val="single"/>
        <sz val="10"/>
        <rFont val="Arial CE"/>
        <family val="0"/>
      </rPr>
      <t>przewidywanych</t>
    </r>
    <r>
      <rPr>
        <sz val="10"/>
        <rFont val="Arial CE"/>
        <family val="0"/>
      </rPr>
      <t xml:space="preserve"> pożyczek, kredytów, w tym:</t>
    </r>
  </si>
  <si>
    <t>Ogółem (1+2)</t>
  </si>
  <si>
    <t>UWAGI/UZASADNIENIA</t>
  </si>
  <si>
    <t>Sorządził: ………………</t>
  </si>
  <si>
    <t>data ………..</t>
  </si>
  <si>
    <t>Zatwierdził:: ………………</t>
  </si>
  <si>
    <t>2024 r.</t>
  </si>
  <si>
    <t>2025 r.</t>
  </si>
  <si>
    <t>z tego: 2024</t>
  </si>
  <si>
    <t>2026 r.</t>
  </si>
  <si>
    <t>2027 r.***</t>
  </si>
  <si>
    <t>Załącznik nr 4                                 do Zarządzenia nr 37/23            Wójta Gminy Milejewo  z dnia 6 września 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</si>
</sst>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\ _z_ł"/>
    <numFmt numFmtId="168" formatCode="#,##0.00\ &quot;zł&quot;"/>
    <numFmt numFmtId="169" formatCode="#,##0\ &quot;zł&quot;"/>
  </numFmts>
  <fonts count="60">
    <font>
      <sz val="10"/>
      <name val="Arial CE"/>
      <family val="0"/>
    </font>
    <font>
      <sz val="10"/>
      <name val="Arial"/>
      <family val="0"/>
    </font>
    <font>
      <sz val="11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sz val="8"/>
      <name val="Arial CE"/>
      <family val="2"/>
    </font>
    <font>
      <sz val="6"/>
      <name val="Arial CE"/>
      <family val="2"/>
    </font>
    <font>
      <i/>
      <vertAlign val="superscript"/>
      <sz val="10"/>
      <name val="Arial CE"/>
      <family val="0"/>
    </font>
    <font>
      <sz val="8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i/>
      <sz val="9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10"/>
      <name val="Lucida Sans Unicod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9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1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0" applyFont="1" applyAlignment="1">
      <alignment horizontal="right" vertical="top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15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" fillId="0" borderId="18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left" vertical="center" indent="1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3" fillId="0" borderId="13" xfId="0" applyFont="1" applyBorder="1" applyAlignment="1">
      <alignment horizontal="center" vertical="top"/>
    </xf>
    <xf numFmtId="0" fontId="19" fillId="0" borderId="13" xfId="0" applyFont="1" applyBorder="1" applyAlignment="1">
      <alignment vertical="center"/>
    </xf>
    <xf numFmtId="0" fontId="3" fillId="0" borderId="20" xfId="0" applyFont="1" applyBorder="1" applyAlignment="1">
      <alignment horizontal="center" vertical="top"/>
    </xf>
    <xf numFmtId="0" fontId="0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top"/>
    </xf>
    <xf numFmtId="0" fontId="1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6" fillId="34" borderId="24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5" xfId="0" applyFont="1" applyBorder="1" applyAlignment="1">
      <alignment vertical="center"/>
    </xf>
    <xf numFmtId="0" fontId="16" fillId="34" borderId="25" xfId="0" applyFont="1" applyFill="1" applyBorder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" fontId="16" fillId="34" borderId="24" xfId="0" applyNumberFormat="1" applyFont="1" applyFill="1" applyBorder="1" applyAlignment="1">
      <alignment horizontal="right" vertical="center"/>
    </xf>
    <xf numFmtId="4" fontId="16" fillId="0" borderId="25" xfId="0" applyNumberFormat="1" applyFont="1" applyBorder="1" applyAlignment="1">
      <alignment horizontal="right" vertical="center"/>
    </xf>
    <xf numFmtId="4" fontId="16" fillId="0" borderId="25" xfId="0" applyNumberFormat="1" applyFont="1" applyBorder="1" applyAlignment="1">
      <alignment vertical="center"/>
    </xf>
    <xf numFmtId="4" fontId="16" fillId="34" borderId="25" xfId="0" applyNumberFormat="1" applyFont="1" applyFill="1" applyBorder="1" applyAlignment="1">
      <alignment vertical="center"/>
    </xf>
    <xf numFmtId="0" fontId="16" fillId="34" borderId="25" xfId="0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16" fillId="35" borderId="25" xfId="0" applyFont="1" applyFill="1" applyBorder="1" applyAlignment="1">
      <alignment vertical="center"/>
    </xf>
    <xf numFmtId="167" fontId="16" fillId="34" borderId="25" xfId="0" applyNumberFormat="1" applyFont="1" applyFill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2"/>
    </xf>
    <xf numFmtId="4" fontId="3" fillId="0" borderId="25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9" fillId="0" borderId="24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3" fillId="36" borderId="25" xfId="0" applyFont="1" applyFill="1" applyBorder="1" applyAlignment="1">
      <alignment vertical="center"/>
    </xf>
    <xf numFmtId="4" fontId="3" fillId="36" borderId="25" xfId="0" applyNumberFormat="1" applyFont="1" applyFill="1" applyBorder="1" applyAlignment="1">
      <alignment vertical="center"/>
    </xf>
    <xf numFmtId="0" fontId="0" fillId="0" borderId="0" xfId="0" applyAlignment="1">
      <alignment/>
    </xf>
    <xf numFmtId="4" fontId="9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22" fillId="0" borderId="0" xfId="51" applyFont="1">
      <alignment/>
      <protection/>
    </xf>
    <xf numFmtId="0" fontId="22" fillId="0" borderId="0" xfId="51" applyFont="1" applyAlignment="1">
      <alignment vertical="center" wrapText="1"/>
      <protection/>
    </xf>
    <xf numFmtId="0" fontId="22" fillId="0" borderId="0" xfId="51" applyFont="1" applyAlignment="1">
      <alignment vertical="center" wrapText="1" shrinkToFit="1"/>
      <protection/>
    </xf>
    <xf numFmtId="0" fontId="23" fillId="35" borderId="25" xfId="51" applyFont="1" applyFill="1" applyBorder="1" applyAlignment="1">
      <alignment horizontal="center" vertical="center" wrapText="1"/>
      <protection/>
    </xf>
    <xf numFmtId="0" fontId="22" fillId="0" borderId="25" xfId="51" applyFont="1" applyBorder="1" applyAlignment="1">
      <alignment horizontal="center" vertical="center"/>
      <protection/>
    </xf>
    <xf numFmtId="0" fontId="23" fillId="0" borderId="27" xfId="51" applyFont="1" applyBorder="1" applyAlignment="1">
      <alignment horizontal="center"/>
      <protection/>
    </xf>
    <xf numFmtId="0" fontId="23" fillId="0" borderId="28" xfId="51" applyFont="1" applyBorder="1">
      <alignment/>
      <protection/>
    </xf>
    <xf numFmtId="3" fontId="23" fillId="0" borderId="25" xfId="51" applyNumberFormat="1" applyFont="1" applyBorder="1">
      <alignment/>
      <protection/>
    </xf>
    <xf numFmtId="0" fontId="23" fillId="0" borderId="25" xfId="51" applyFont="1" applyBorder="1">
      <alignment/>
      <protection/>
    </xf>
    <xf numFmtId="0" fontId="22" fillId="0" borderId="29" xfId="51" applyFont="1" applyBorder="1">
      <alignment/>
      <protection/>
    </xf>
    <xf numFmtId="0" fontId="22" fillId="0" borderId="25" xfId="51" applyFont="1" applyBorder="1">
      <alignment/>
      <protection/>
    </xf>
    <xf numFmtId="3" fontId="22" fillId="0" borderId="25" xfId="51" applyNumberFormat="1" applyFont="1" applyBorder="1">
      <alignment/>
      <protection/>
    </xf>
    <xf numFmtId="0" fontId="22" fillId="0" borderId="25" xfId="51" applyFont="1" applyBorder="1" applyAlignment="1">
      <alignment/>
      <protection/>
    </xf>
    <xf numFmtId="3" fontId="22" fillId="0" borderId="25" xfId="51" applyNumberFormat="1" applyFont="1" applyBorder="1" applyAlignment="1">
      <alignment/>
      <protection/>
    </xf>
    <xf numFmtId="0" fontId="22" fillId="0" borderId="30" xfId="51" applyFont="1" applyBorder="1">
      <alignment/>
      <protection/>
    </xf>
    <xf numFmtId="0" fontId="22" fillId="0" borderId="31" xfId="51" applyFont="1" applyBorder="1" applyAlignment="1">
      <alignment horizontal="center" vertical="center"/>
      <protection/>
    </xf>
    <xf numFmtId="0" fontId="23" fillId="0" borderId="32" xfId="51" applyFont="1" applyBorder="1">
      <alignment/>
      <protection/>
    </xf>
    <xf numFmtId="0" fontId="23" fillId="0" borderId="25" xfId="51" applyFont="1" applyBorder="1" applyAlignment="1">
      <alignment/>
      <protection/>
    </xf>
    <xf numFmtId="3" fontId="23" fillId="0" borderId="25" xfId="51" applyNumberFormat="1" applyFont="1" applyBorder="1" applyAlignment="1">
      <alignment/>
      <protection/>
    </xf>
    <xf numFmtId="0" fontId="22" fillId="0" borderId="33" xfId="51" applyFont="1" applyBorder="1">
      <alignment/>
      <protection/>
    </xf>
    <xf numFmtId="0" fontId="22" fillId="0" borderId="34" xfId="51" applyFont="1" applyBorder="1">
      <alignment/>
      <protection/>
    </xf>
    <xf numFmtId="169" fontId="22" fillId="0" borderId="25" xfId="51" applyNumberFormat="1" applyFont="1" applyBorder="1">
      <alignment/>
      <protection/>
    </xf>
    <xf numFmtId="4" fontId="16" fillId="35" borderId="25" xfId="0" applyNumberFormat="1" applyFont="1" applyFill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0" fillId="0" borderId="36" xfId="0" applyNumberFormat="1" applyBorder="1" applyAlignment="1">
      <alignment vertical="center"/>
    </xf>
    <xf numFmtId="4" fontId="0" fillId="0" borderId="38" xfId="0" applyNumberFormat="1" applyFont="1" applyBorder="1" applyAlignment="1">
      <alignment vertical="center"/>
    </xf>
    <xf numFmtId="4" fontId="0" fillId="0" borderId="39" xfId="0" applyNumberFormat="1" applyFont="1" applyBorder="1" applyAlignment="1">
      <alignment vertical="center"/>
    </xf>
    <xf numFmtId="0" fontId="12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vertical="center"/>
    </xf>
    <xf numFmtId="0" fontId="9" fillId="33" borderId="42" xfId="0" applyFont="1" applyFill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4" fontId="0" fillId="0" borderId="41" xfId="0" applyNumberFormat="1" applyBorder="1" applyAlignment="1">
      <alignment vertical="center"/>
    </xf>
    <xf numFmtId="4" fontId="0" fillId="0" borderId="44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vertical="center"/>
    </xf>
    <xf numFmtId="0" fontId="12" fillId="33" borderId="47" xfId="0" applyFont="1" applyFill="1" applyBorder="1" applyAlignment="1">
      <alignment vertical="center"/>
    </xf>
    <xf numFmtId="0" fontId="12" fillId="33" borderId="48" xfId="0" applyFont="1" applyFill="1" applyBorder="1" applyAlignment="1">
      <alignment vertical="center"/>
    </xf>
    <xf numFmtId="0" fontId="12" fillId="33" borderId="49" xfId="0" applyFon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0" xfId="0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4" fontId="0" fillId="0" borderId="50" xfId="0" applyNumberFormat="1" applyFont="1" applyBorder="1" applyAlignment="1">
      <alignment horizontal="center" vertical="center"/>
    </xf>
    <xf numFmtId="4" fontId="0" fillId="0" borderId="51" xfId="0" applyNumberFormat="1" applyFont="1" applyBorder="1" applyAlignment="1">
      <alignment horizontal="center" vertical="center"/>
    </xf>
    <xf numFmtId="4" fontId="0" fillId="0" borderId="52" xfId="0" applyNumberFormat="1" applyFont="1" applyBorder="1" applyAlignment="1">
      <alignment horizontal="center" vertical="center"/>
    </xf>
    <xf numFmtId="4" fontId="0" fillId="0" borderId="53" xfId="0" applyNumberFormat="1" applyFont="1" applyBorder="1" applyAlignment="1">
      <alignment horizontal="center" vertical="center"/>
    </xf>
    <xf numFmtId="4" fontId="0" fillId="0" borderId="54" xfId="0" applyNumberFormat="1" applyFont="1" applyBorder="1" applyAlignment="1">
      <alignment horizontal="center" vertical="center"/>
    </xf>
    <xf numFmtId="166" fontId="0" fillId="0" borderId="20" xfId="0" applyNumberFormat="1" applyFont="1" applyBorder="1" applyAlignment="1">
      <alignment vertical="center"/>
    </xf>
    <xf numFmtId="166" fontId="0" fillId="0" borderId="23" xfId="0" applyNumberFormat="1" applyFont="1" applyBorder="1" applyAlignment="1">
      <alignment vertical="center"/>
    </xf>
    <xf numFmtId="166" fontId="0" fillId="0" borderId="20" xfId="0" applyNumberFormat="1" applyFont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/>
    </xf>
    <xf numFmtId="0" fontId="22" fillId="0" borderId="55" xfId="51" applyFont="1" applyBorder="1">
      <alignment/>
      <protection/>
    </xf>
    <xf numFmtId="0" fontId="22" fillId="0" borderId="56" xfId="51" applyFont="1" applyBorder="1" applyAlignment="1">
      <alignment/>
      <protection/>
    </xf>
    <xf numFmtId="3" fontId="22" fillId="0" borderId="56" xfId="51" applyNumberFormat="1" applyFont="1" applyBorder="1" applyAlignment="1">
      <alignment/>
      <protection/>
    </xf>
    <xf numFmtId="3" fontId="22" fillId="0" borderId="56" xfId="51" applyNumberFormat="1" applyFont="1" applyBorder="1">
      <alignment/>
      <protection/>
    </xf>
    <xf numFmtId="0" fontId="22" fillId="0" borderId="56" xfId="51" applyFont="1" applyBorder="1">
      <alignment/>
      <protection/>
    </xf>
    <xf numFmtId="0" fontId="11" fillId="0" borderId="25" xfId="51" applyFont="1" applyBorder="1">
      <alignment/>
      <protection/>
    </xf>
    <xf numFmtId="0" fontId="22" fillId="0" borderId="57" xfId="51" applyFont="1" applyBorder="1" applyAlignment="1">
      <alignment horizontal="center" vertical="center"/>
      <protection/>
    </xf>
    <xf numFmtId="0" fontId="22" fillId="0" borderId="58" xfId="51" applyFont="1" applyBorder="1" applyAlignment="1">
      <alignment horizontal="center" vertical="center"/>
      <protection/>
    </xf>
    <xf numFmtId="0" fontId="22" fillId="0" borderId="59" xfId="51" applyFont="1" applyBorder="1" applyAlignment="1">
      <alignment horizontal="center" vertical="center"/>
      <protection/>
    </xf>
    <xf numFmtId="49" fontId="22" fillId="0" borderId="25" xfId="51" applyNumberFormat="1" applyFont="1" applyBorder="1" applyAlignment="1">
      <alignment horizontal="justify" vertical="justify" wrapText="1" readingOrder="1"/>
      <protection/>
    </xf>
    <xf numFmtId="0" fontId="16" fillId="0" borderId="25" xfId="0" applyFont="1" applyBorder="1" applyAlignment="1">
      <alignment horizontal="justify" vertical="justify" wrapText="1" readingOrder="1"/>
    </xf>
    <xf numFmtId="0" fontId="22" fillId="0" borderId="25" xfId="0" applyFont="1" applyBorder="1" applyAlignment="1">
      <alignment horizontal="justify" vertical="justify" wrapText="1" readingOrder="1"/>
    </xf>
    <xf numFmtId="0" fontId="23" fillId="0" borderId="25" xfId="0" applyFont="1" applyBorder="1" applyAlignment="1">
      <alignment horizontal="justify" vertical="justify" wrapText="1" readingOrder="1"/>
    </xf>
    <xf numFmtId="3" fontId="22" fillId="0" borderId="25" xfId="51" applyNumberFormat="1" applyFont="1" applyBorder="1" applyAlignment="1">
      <alignment horizontal="center" vertical="center"/>
      <protection/>
    </xf>
    <xf numFmtId="0" fontId="16" fillId="0" borderId="2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3" fillId="35" borderId="25" xfId="51" applyFont="1" applyFill="1" applyBorder="1" applyAlignment="1">
      <alignment horizontal="center" vertical="center" wrapText="1"/>
      <protection/>
    </xf>
    <xf numFmtId="0" fontId="23" fillId="0" borderId="25" xfId="51" applyFont="1" applyBorder="1" applyAlignment="1">
      <alignment horizontal="center"/>
      <protection/>
    </xf>
    <xf numFmtId="0" fontId="23" fillId="35" borderId="25" xfId="51" applyFont="1" applyFill="1" applyBorder="1" applyAlignment="1">
      <alignment horizontal="center" vertical="center"/>
      <protection/>
    </xf>
    <xf numFmtId="0" fontId="11" fillId="0" borderId="34" xfId="51" applyFont="1" applyBorder="1" applyAlignment="1">
      <alignment horizontal="center"/>
      <protection/>
    </xf>
    <xf numFmtId="0" fontId="11" fillId="0" borderId="60" xfId="51" applyFont="1" applyBorder="1" applyAlignment="1">
      <alignment horizontal="center"/>
      <protection/>
    </xf>
    <xf numFmtId="0" fontId="7" fillId="0" borderId="61" xfId="51" applyFont="1" applyBorder="1" applyAlignment="1">
      <alignment horizontal="center"/>
      <protection/>
    </xf>
    <xf numFmtId="0" fontId="7" fillId="0" borderId="62" xfId="51" applyFont="1" applyBorder="1" applyAlignment="1">
      <alignment horizontal="center"/>
      <protection/>
    </xf>
    <xf numFmtId="0" fontId="7" fillId="0" borderId="63" xfId="51" applyFont="1" applyBorder="1" applyAlignment="1">
      <alignment horizontal="center"/>
      <protection/>
    </xf>
    <xf numFmtId="0" fontId="11" fillId="0" borderId="64" xfId="51" applyFont="1" applyBorder="1" applyAlignment="1">
      <alignment horizontal="center"/>
      <protection/>
    </xf>
    <xf numFmtId="0" fontId="11" fillId="0" borderId="65" xfId="51" applyFont="1" applyBorder="1" applyAlignment="1">
      <alignment horizontal="center"/>
      <protection/>
    </xf>
    <xf numFmtId="0" fontId="11" fillId="0" borderId="40" xfId="51" applyFont="1" applyBorder="1" applyAlignment="1">
      <alignment horizontal="center"/>
      <protection/>
    </xf>
    <xf numFmtId="0" fontId="11" fillId="0" borderId="66" xfId="51" applyFont="1" applyBorder="1" applyAlignment="1">
      <alignment horizontal="center"/>
      <protection/>
    </xf>
    <xf numFmtId="0" fontId="11" fillId="0" borderId="0" xfId="51" applyFont="1" applyBorder="1" applyAlignment="1">
      <alignment horizontal="center"/>
      <protection/>
    </xf>
    <xf numFmtId="0" fontId="11" fillId="0" borderId="42" xfId="51" applyFont="1" applyBorder="1" applyAlignment="1">
      <alignment horizontal="center"/>
      <protection/>
    </xf>
    <xf numFmtId="0" fontId="11" fillId="0" borderId="67" xfId="51" applyFont="1" applyBorder="1" applyAlignment="1">
      <alignment horizontal="center"/>
      <protection/>
    </xf>
    <xf numFmtId="0" fontId="11" fillId="0" borderId="68" xfId="51" applyFont="1" applyBorder="1" applyAlignment="1">
      <alignment horizontal="center"/>
      <protection/>
    </xf>
    <xf numFmtId="0" fontId="11" fillId="0" borderId="69" xfId="51" applyFont="1" applyBorder="1" applyAlignment="1">
      <alignment horizontal="center"/>
      <protection/>
    </xf>
    <xf numFmtId="0" fontId="22" fillId="0" borderId="0" xfId="51" applyFont="1" applyAlignment="1">
      <alignment horizontal="center" wrapText="1"/>
      <protection/>
    </xf>
    <xf numFmtId="0" fontId="24" fillId="0" borderId="0" xfId="51" applyFont="1" applyAlignment="1">
      <alignment horizontal="center"/>
      <protection/>
    </xf>
    <xf numFmtId="0" fontId="23" fillId="35" borderId="56" xfId="51" applyFont="1" applyFill="1" applyBorder="1" applyAlignment="1">
      <alignment horizontal="center" vertical="center" wrapText="1"/>
      <protection/>
    </xf>
    <xf numFmtId="0" fontId="23" fillId="35" borderId="31" xfId="51" applyFont="1" applyFill="1" applyBorder="1" applyAlignment="1">
      <alignment horizontal="center" vertical="center" wrapText="1"/>
      <protection/>
    </xf>
    <xf numFmtId="0" fontId="23" fillId="35" borderId="70" xfId="51" applyFont="1" applyFill="1" applyBorder="1" applyAlignment="1">
      <alignment horizontal="center" vertical="center" wrapText="1"/>
      <protection/>
    </xf>
    <xf numFmtId="0" fontId="12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right" vertical="top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R14" sqref="R14"/>
    </sheetView>
  </sheetViews>
  <sheetFormatPr defaultColWidth="10.25390625" defaultRowHeight="12.75"/>
  <cols>
    <col min="1" max="1" width="3.625" style="10" bestFit="1" customWidth="1"/>
    <col min="2" max="2" width="18.125" style="10" customWidth="1"/>
    <col min="3" max="3" width="10.125" style="10" customWidth="1"/>
    <col min="4" max="4" width="19.00390625" style="10" customWidth="1"/>
    <col min="5" max="5" width="12.00390625" style="10" customWidth="1"/>
    <col min="6" max="6" width="10.625" style="10" customWidth="1"/>
    <col min="7" max="7" width="9.125" style="10" customWidth="1"/>
    <col min="8" max="10" width="8.75390625" style="10" customWidth="1"/>
    <col min="11" max="12" width="7.75390625" style="10" customWidth="1"/>
    <col min="13" max="13" width="9.75390625" style="10" customWidth="1"/>
    <col min="14" max="14" width="11.75390625" style="10" customWidth="1"/>
    <col min="15" max="15" width="8.625" style="10" customWidth="1"/>
    <col min="16" max="16" width="8.25390625" style="10" customWidth="1"/>
    <col min="17" max="17" width="6.75390625" style="10" customWidth="1"/>
    <col min="18" max="18" width="11.625" style="10" customWidth="1"/>
    <col min="19" max="16384" width="10.25390625" style="10" customWidth="1"/>
  </cols>
  <sheetData>
    <row r="1" spans="1:18" ht="1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229" t="s">
        <v>219</v>
      </c>
      <c r="P1" s="229"/>
      <c r="Q1" s="229"/>
      <c r="R1" s="132"/>
    </row>
    <row r="2" spans="1:18" ht="1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229"/>
      <c r="P2" s="229"/>
      <c r="Q2" s="229"/>
      <c r="R2" s="133"/>
    </row>
    <row r="3" spans="1:18" ht="33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229"/>
      <c r="P3" s="229"/>
      <c r="Q3" s="229"/>
      <c r="R3" s="133"/>
    </row>
    <row r="4" spans="1:18" ht="12" hidden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3"/>
      <c r="Q4" s="133"/>
      <c r="R4" s="133"/>
    </row>
    <row r="5" spans="1:18" ht="15">
      <c r="A5" s="230" t="s">
        <v>18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ht="12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8" ht="12">
      <c r="A7" s="214" t="s">
        <v>8</v>
      </c>
      <c r="B7" s="214" t="s">
        <v>19</v>
      </c>
      <c r="C7" s="212" t="s">
        <v>20</v>
      </c>
      <c r="D7" s="212" t="s">
        <v>21</v>
      </c>
      <c r="E7" s="212" t="s">
        <v>22</v>
      </c>
      <c r="F7" s="231" t="s">
        <v>204</v>
      </c>
      <c r="G7" s="214" t="s">
        <v>3</v>
      </c>
      <c r="H7" s="214"/>
      <c r="I7" s="214" t="s">
        <v>9</v>
      </c>
      <c r="J7" s="214"/>
      <c r="K7" s="214"/>
      <c r="L7" s="214"/>
      <c r="M7" s="214"/>
      <c r="N7" s="214"/>
      <c r="O7" s="214"/>
      <c r="P7" s="214"/>
      <c r="Q7" s="214"/>
      <c r="R7" s="214"/>
    </row>
    <row r="8" spans="1:18" ht="12">
      <c r="A8" s="214"/>
      <c r="B8" s="214"/>
      <c r="C8" s="212"/>
      <c r="D8" s="212"/>
      <c r="E8" s="212"/>
      <c r="F8" s="232"/>
      <c r="G8" s="212" t="s">
        <v>23</v>
      </c>
      <c r="H8" s="212" t="s">
        <v>24</v>
      </c>
      <c r="I8" s="214" t="s">
        <v>214</v>
      </c>
      <c r="J8" s="214"/>
      <c r="K8" s="214"/>
      <c r="L8" s="214"/>
      <c r="M8" s="214"/>
      <c r="N8" s="214"/>
      <c r="O8" s="214"/>
      <c r="P8" s="214"/>
      <c r="Q8" s="214"/>
      <c r="R8" s="214"/>
    </row>
    <row r="9" spans="1:18" ht="12">
      <c r="A9" s="214"/>
      <c r="B9" s="214"/>
      <c r="C9" s="212"/>
      <c r="D9" s="212"/>
      <c r="E9" s="212"/>
      <c r="F9" s="232"/>
      <c r="G9" s="212"/>
      <c r="H9" s="212"/>
      <c r="I9" s="212" t="s">
        <v>25</v>
      </c>
      <c r="J9" s="214" t="s">
        <v>5</v>
      </c>
      <c r="K9" s="214"/>
      <c r="L9" s="214"/>
      <c r="M9" s="214"/>
      <c r="N9" s="214"/>
      <c r="O9" s="214"/>
      <c r="P9" s="214"/>
      <c r="Q9" s="214"/>
      <c r="R9" s="214"/>
    </row>
    <row r="10" spans="1:18" ht="14.25" customHeight="1">
      <c r="A10" s="214"/>
      <c r="B10" s="214"/>
      <c r="C10" s="212"/>
      <c r="D10" s="212"/>
      <c r="E10" s="212"/>
      <c r="F10" s="232"/>
      <c r="G10" s="212"/>
      <c r="H10" s="212"/>
      <c r="I10" s="212"/>
      <c r="J10" s="214" t="s">
        <v>26</v>
      </c>
      <c r="K10" s="214"/>
      <c r="L10" s="214"/>
      <c r="M10" s="214"/>
      <c r="N10" s="214" t="s">
        <v>27</v>
      </c>
      <c r="O10" s="214"/>
      <c r="P10" s="214"/>
      <c r="Q10" s="214"/>
      <c r="R10" s="214"/>
    </row>
    <row r="11" spans="1:18" ht="12.75" customHeight="1">
      <c r="A11" s="214"/>
      <c r="B11" s="214"/>
      <c r="C11" s="212"/>
      <c r="D11" s="212"/>
      <c r="E11" s="212"/>
      <c r="F11" s="232"/>
      <c r="G11" s="212"/>
      <c r="H11" s="212"/>
      <c r="I11" s="212"/>
      <c r="J11" s="212" t="s">
        <v>28</v>
      </c>
      <c r="K11" s="214" t="s">
        <v>29</v>
      </c>
      <c r="L11" s="214"/>
      <c r="M11" s="214"/>
      <c r="N11" s="212" t="s">
        <v>30</v>
      </c>
      <c r="O11" s="212" t="s">
        <v>29</v>
      </c>
      <c r="P11" s="212"/>
      <c r="Q11" s="212"/>
      <c r="R11" s="212"/>
    </row>
    <row r="12" spans="1:18" ht="49.5" customHeight="1">
      <c r="A12" s="214"/>
      <c r="B12" s="214"/>
      <c r="C12" s="212"/>
      <c r="D12" s="212"/>
      <c r="E12" s="212"/>
      <c r="F12" s="233"/>
      <c r="G12" s="212"/>
      <c r="H12" s="212"/>
      <c r="I12" s="212"/>
      <c r="J12" s="212"/>
      <c r="K12" s="134" t="s">
        <v>31</v>
      </c>
      <c r="L12" s="134" t="s">
        <v>32</v>
      </c>
      <c r="M12" s="134" t="s">
        <v>33</v>
      </c>
      <c r="N12" s="212"/>
      <c r="O12" s="134" t="s">
        <v>182</v>
      </c>
      <c r="P12" s="134" t="s">
        <v>31</v>
      </c>
      <c r="Q12" s="134" t="s">
        <v>32</v>
      </c>
      <c r="R12" s="134" t="s">
        <v>34</v>
      </c>
    </row>
    <row r="13" spans="1:18" ht="7.5" customHeight="1">
      <c r="A13" s="135">
        <v>1</v>
      </c>
      <c r="B13" s="135">
        <v>2</v>
      </c>
      <c r="C13" s="135">
        <v>3</v>
      </c>
      <c r="D13" s="135">
        <v>4</v>
      </c>
      <c r="E13" s="135">
        <v>5</v>
      </c>
      <c r="F13" s="135"/>
      <c r="G13" s="135">
        <v>6</v>
      </c>
      <c r="H13" s="135">
        <v>7</v>
      </c>
      <c r="I13" s="135">
        <v>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15</v>
      </c>
      <c r="Q13" s="135">
        <v>16</v>
      </c>
      <c r="R13" s="135">
        <v>17</v>
      </c>
    </row>
    <row r="14" spans="1:18" s="11" customFormat="1" ht="12">
      <c r="A14" s="136">
        <v>1</v>
      </c>
      <c r="B14" s="137" t="s">
        <v>42</v>
      </c>
      <c r="C14" s="213" t="s">
        <v>12</v>
      </c>
      <c r="D14" s="213"/>
      <c r="E14" s="138"/>
      <c r="F14" s="138"/>
      <c r="G14" s="138"/>
      <c r="H14" s="138"/>
      <c r="I14" s="138"/>
      <c r="J14" s="138"/>
      <c r="K14" s="139"/>
      <c r="L14" s="139"/>
      <c r="M14" s="138"/>
      <c r="N14" s="138"/>
      <c r="O14" s="139"/>
      <c r="P14" s="139"/>
      <c r="Q14" s="139"/>
      <c r="R14" s="139"/>
    </row>
    <row r="15" spans="1:18" ht="12">
      <c r="A15" s="203" t="s">
        <v>36</v>
      </c>
      <c r="B15" s="140" t="s">
        <v>37</v>
      </c>
      <c r="C15" s="205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</row>
    <row r="16" spans="1:18" ht="12">
      <c r="A16" s="203"/>
      <c r="B16" s="140" t="s">
        <v>38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</row>
    <row r="17" spans="1:18" ht="12">
      <c r="A17" s="203"/>
      <c r="B17" s="140" t="s">
        <v>39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</row>
    <row r="18" spans="1:18" ht="12">
      <c r="A18" s="203"/>
      <c r="B18" s="140" t="s">
        <v>40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</row>
    <row r="19" spans="1:18" ht="12">
      <c r="A19" s="203"/>
      <c r="B19" s="140" t="s">
        <v>41</v>
      </c>
      <c r="C19" s="141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  <row r="20" spans="1:18" ht="12">
      <c r="A20" s="203"/>
      <c r="B20" s="140" t="s">
        <v>216</v>
      </c>
      <c r="C20" s="143"/>
      <c r="D20" s="143"/>
      <c r="E20" s="142"/>
      <c r="F20" s="142"/>
      <c r="G20" s="142"/>
      <c r="H20" s="142"/>
      <c r="I20" s="144"/>
      <c r="J20" s="144"/>
      <c r="K20" s="144"/>
      <c r="L20" s="144"/>
      <c r="M20" s="144"/>
      <c r="N20" s="144"/>
      <c r="O20" s="143"/>
      <c r="P20" s="143"/>
      <c r="Q20" s="143"/>
      <c r="R20" s="143"/>
    </row>
    <row r="21" spans="1:18" ht="12">
      <c r="A21" s="203"/>
      <c r="B21" s="140" t="s">
        <v>215</v>
      </c>
      <c r="C21" s="143"/>
      <c r="D21" s="143"/>
      <c r="E21" s="142"/>
      <c r="F21" s="142"/>
      <c r="G21" s="142"/>
      <c r="H21" s="142"/>
      <c r="I21" s="144"/>
      <c r="J21" s="144"/>
      <c r="K21" s="144"/>
      <c r="L21" s="144"/>
      <c r="M21" s="144"/>
      <c r="N21" s="144"/>
      <c r="O21" s="143"/>
      <c r="P21" s="143"/>
      <c r="Q21" s="143"/>
      <c r="R21" s="143"/>
    </row>
    <row r="22" spans="1:18" ht="12">
      <c r="A22" s="203"/>
      <c r="B22" s="140" t="s">
        <v>217</v>
      </c>
      <c r="C22" s="143"/>
      <c r="D22" s="143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3"/>
      <c r="P22" s="143"/>
      <c r="Q22" s="143"/>
      <c r="R22" s="143"/>
    </row>
    <row r="23" spans="1:18" ht="12">
      <c r="A23" s="204"/>
      <c r="B23" s="145" t="s">
        <v>218</v>
      </c>
      <c r="C23" s="143"/>
      <c r="D23" s="143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3"/>
      <c r="P23" s="143"/>
      <c r="Q23" s="143"/>
      <c r="R23" s="143"/>
    </row>
    <row r="24" spans="1:18" ht="12.75" thickBot="1">
      <c r="A24" s="146">
        <v>2</v>
      </c>
      <c r="B24" s="147" t="s">
        <v>35</v>
      </c>
      <c r="C24" s="148"/>
      <c r="D24" s="148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8"/>
      <c r="P24" s="148"/>
      <c r="Q24" s="148"/>
      <c r="R24" s="148"/>
    </row>
    <row r="25" spans="1:18" ht="12">
      <c r="A25" s="202" t="s">
        <v>43</v>
      </c>
      <c r="B25" s="150" t="s">
        <v>37</v>
      </c>
      <c r="C25" s="205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</row>
    <row r="26" spans="1:18" ht="12">
      <c r="A26" s="203"/>
      <c r="B26" s="140" t="s">
        <v>38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</row>
    <row r="27" spans="1:18" ht="12">
      <c r="A27" s="203"/>
      <c r="B27" s="140" t="s">
        <v>39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</row>
    <row r="28" spans="1:18" ht="12">
      <c r="A28" s="203"/>
      <c r="B28" s="145" t="s">
        <v>40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</row>
    <row r="29" spans="1:18" ht="12">
      <c r="A29" s="203"/>
      <c r="B29" s="151" t="s">
        <v>41</v>
      </c>
      <c r="C29" s="209"/>
      <c r="D29" s="141"/>
      <c r="E29" s="142"/>
      <c r="F29" s="142"/>
      <c r="G29" s="141"/>
      <c r="H29" s="142"/>
      <c r="I29" s="142"/>
      <c r="J29" s="141"/>
      <c r="K29" s="141"/>
      <c r="L29" s="141"/>
      <c r="M29" s="141"/>
      <c r="N29" s="142"/>
      <c r="O29" s="141"/>
      <c r="P29" s="141"/>
      <c r="Q29" s="141"/>
      <c r="R29" s="152"/>
    </row>
    <row r="30" spans="1:18" ht="12">
      <c r="A30" s="203"/>
      <c r="B30" s="151" t="s">
        <v>216</v>
      </c>
      <c r="C30" s="210"/>
      <c r="D30" s="143"/>
      <c r="E30" s="144"/>
      <c r="F30" s="142"/>
      <c r="G30" s="141"/>
      <c r="H30" s="142"/>
      <c r="I30" s="143"/>
      <c r="J30" s="143"/>
      <c r="K30" s="143"/>
      <c r="L30" s="143"/>
      <c r="M30" s="143"/>
      <c r="N30" s="143"/>
      <c r="O30" s="143"/>
      <c r="P30" s="143"/>
      <c r="Q30" s="143"/>
      <c r="R30" s="152"/>
    </row>
    <row r="31" spans="1:18" ht="12">
      <c r="A31" s="203"/>
      <c r="B31" s="151" t="s">
        <v>215</v>
      </c>
      <c r="C31" s="210"/>
      <c r="D31" s="143"/>
      <c r="E31" s="144"/>
      <c r="F31" s="142"/>
      <c r="G31" s="141"/>
      <c r="H31" s="142"/>
      <c r="I31" s="142"/>
      <c r="J31" s="143"/>
      <c r="K31" s="143"/>
      <c r="L31" s="143"/>
      <c r="M31" s="143"/>
      <c r="N31" s="142"/>
      <c r="O31" s="143"/>
      <c r="P31" s="143"/>
      <c r="Q31" s="143"/>
      <c r="R31" s="152"/>
    </row>
    <row r="32" spans="1:18" ht="12">
      <c r="A32" s="203"/>
      <c r="B32" s="151" t="s">
        <v>217</v>
      </c>
      <c r="C32" s="210"/>
      <c r="D32" s="143"/>
      <c r="E32" s="144"/>
      <c r="F32" s="142"/>
      <c r="G32" s="141"/>
      <c r="H32" s="142"/>
      <c r="I32" s="141"/>
      <c r="J32" s="143"/>
      <c r="K32" s="143"/>
      <c r="L32" s="143"/>
      <c r="M32" s="143"/>
      <c r="N32" s="143"/>
      <c r="O32" s="143"/>
      <c r="P32" s="143"/>
      <c r="Q32" s="143"/>
      <c r="R32" s="152"/>
    </row>
    <row r="33" spans="1:18" ht="12">
      <c r="A33" s="204"/>
      <c r="B33" s="196" t="s">
        <v>218</v>
      </c>
      <c r="C33" s="211"/>
      <c r="D33" s="197"/>
      <c r="E33" s="198"/>
      <c r="F33" s="199"/>
      <c r="G33" s="200"/>
      <c r="H33" s="199"/>
      <c r="I33" s="200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8" ht="11.25">
      <c r="A34" s="215" t="s">
        <v>209</v>
      </c>
      <c r="B34" s="216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</row>
    <row r="35" ht="12" thickBot="1"/>
    <row r="36" spans="1:18" ht="12" thickBot="1">
      <c r="A36" s="217" t="s">
        <v>210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9"/>
    </row>
    <row r="37" spans="1:18" ht="11.25">
      <c r="A37" s="220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2"/>
    </row>
    <row r="38" spans="1:18" ht="11.25">
      <c r="A38" s="223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5"/>
    </row>
    <row r="39" spans="1:18" ht="11.25">
      <c r="A39" s="223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5"/>
    </row>
    <row r="40" spans="1:18" ht="11.25">
      <c r="A40" s="223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5"/>
    </row>
    <row r="41" spans="1:18" ht="11.25">
      <c r="A41" s="223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5"/>
    </row>
    <row r="42" spans="1:18" ht="11.25">
      <c r="A42" s="223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5"/>
    </row>
    <row r="43" spans="1:18" ht="11.25">
      <c r="A43" s="22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5"/>
    </row>
    <row r="44" spans="1:18" ht="12" thickBot="1">
      <c r="A44" s="226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8"/>
    </row>
    <row r="47" spans="2:4" ht="11.25">
      <c r="B47" s="10" t="s">
        <v>211</v>
      </c>
      <c r="D47" s="10" t="s">
        <v>213</v>
      </c>
    </row>
    <row r="48" ht="11.25">
      <c r="B48" s="10" t="s">
        <v>212</v>
      </c>
    </row>
  </sheetData>
  <sheetProtection/>
  <mergeCells count="36">
    <mergeCell ref="A34:B34"/>
    <mergeCell ref="A36:R36"/>
    <mergeCell ref="A37:R44"/>
    <mergeCell ref="O1:Q3"/>
    <mergeCell ref="A5:R5"/>
    <mergeCell ref="A7:A12"/>
    <mergeCell ref="B7:B12"/>
    <mergeCell ref="E7:E12"/>
    <mergeCell ref="G7:H7"/>
    <mergeCell ref="F7:F12"/>
    <mergeCell ref="I7:R7"/>
    <mergeCell ref="G8:G12"/>
    <mergeCell ref="H8:H12"/>
    <mergeCell ref="I8:R8"/>
    <mergeCell ref="I9:I12"/>
    <mergeCell ref="J9:R9"/>
    <mergeCell ref="J10:M10"/>
    <mergeCell ref="N10:R10"/>
    <mergeCell ref="J11:J12"/>
    <mergeCell ref="K11:M11"/>
    <mergeCell ref="N11:N12"/>
    <mergeCell ref="O11:R11"/>
    <mergeCell ref="A15:A23"/>
    <mergeCell ref="C15:R15"/>
    <mergeCell ref="C16:R16"/>
    <mergeCell ref="C17:R17"/>
    <mergeCell ref="C18:R18"/>
    <mergeCell ref="C7:C12"/>
    <mergeCell ref="D7:D12"/>
    <mergeCell ref="C14:D14"/>
    <mergeCell ref="A25:A33"/>
    <mergeCell ref="C25:R25"/>
    <mergeCell ref="C26:R26"/>
    <mergeCell ref="C27:R27"/>
    <mergeCell ref="C28:R28"/>
    <mergeCell ref="C29:C33"/>
  </mergeCells>
  <printOptions/>
  <pageMargins left="0.38" right="0.1968503937007874" top="0.7" bottom="0.5905511811023623" header="0.1968503937007874" footer="0.5118110236220472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25390625" style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53" t="s">
        <v>105</v>
      </c>
      <c r="B1" s="253"/>
      <c r="C1" s="253"/>
      <c r="D1" s="24"/>
      <c r="E1" s="24"/>
      <c r="F1" s="24"/>
      <c r="G1" s="24"/>
      <c r="H1" s="24"/>
      <c r="I1" s="24"/>
      <c r="J1" s="24"/>
    </row>
    <row r="2" spans="1:7" ht="19.5" customHeight="1">
      <c r="A2" s="253" t="s">
        <v>106</v>
      </c>
      <c r="B2" s="253"/>
      <c r="C2" s="253"/>
      <c r="D2" s="24"/>
      <c r="E2" s="24"/>
      <c r="F2" s="24"/>
      <c r="G2" s="24"/>
    </row>
    <row r="4" ht="12.75">
      <c r="C4" s="3" t="s">
        <v>7</v>
      </c>
    </row>
    <row r="5" spans="1:10" ht="19.5" customHeight="1">
      <c r="A5" s="4" t="s">
        <v>8</v>
      </c>
      <c r="B5" s="4" t="s">
        <v>69</v>
      </c>
      <c r="C5" s="4" t="s">
        <v>100</v>
      </c>
      <c r="D5" s="38"/>
      <c r="E5" s="38"/>
      <c r="F5" s="38"/>
      <c r="G5" s="38"/>
      <c r="H5" s="38"/>
      <c r="I5" s="39"/>
      <c r="J5" s="39"/>
    </row>
    <row r="6" spans="1:10" ht="19.5" customHeight="1">
      <c r="A6" s="31" t="s">
        <v>47</v>
      </c>
      <c r="B6" s="7" t="s">
        <v>101</v>
      </c>
      <c r="C6" s="31"/>
      <c r="D6" s="38"/>
      <c r="E6" s="38"/>
      <c r="F6" s="38"/>
      <c r="G6" s="38"/>
      <c r="H6" s="38"/>
      <c r="I6" s="39"/>
      <c r="J6" s="39"/>
    </row>
    <row r="7" spans="1:10" ht="19.5" customHeight="1">
      <c r="A7" s="31" t="s">
        <v>80</v>
      </c>
      <c r="B7" s="7" t="s">
        <v>102</v>
      </c>
      <c r="C7" s="31"/>
      <c r="D7" s="38"/>
      <c r="E7" s="38"/>
      <c r="F7" s="38"/>
      <c r="G7" s="38"/>
      <c r="H7" s="38"/>
      <c r="I7" s="39"/>
      <c r="J7" s="39"/>
    </row>
    <row r="8" spans="1:10" ht="19.5" customHeight="1">
      <c r="A8" s="40" t="s">
        <v>10</v>
      </c>
      <c r="B8" s="41"/>
      <c r="C8" s="40"/>
      <c r="D8" s="38"/>
      <c r="E8" s="38"/>
      <c r="F8" s="38"/>
      <c r="G8" s="38"/>
      <c r="H8" s="38"/>
      <c r="I8" s="39"/>
      <c r="J8" s="39"/>
    </row>
    <row r="9" spans="1:10" ht="19.5" customHeight="1">
      <c r="A9" s="42" t="s">
        <v>14</v>
      </c>
      <c r="B9" s="43"/>
      <c r="C9" s="42"/>
      <c r="D9" s="38"/>
      <c r="E9" s="38"/>
      <c r="F9" s="38"/>
      <c r="G9" s="38"/>
      <c r="H9" s="38"/>
      <c r="I9" s="39"/>
      <c r="J9" s="39"/>
    </row>
    <row r="10" spans="1:10" ht="19.5" customHeight="1">
      <c r="A10" s="44" t="s">
        <v>15</v>
      </c>
      <c r="B10" s="45"/>
      <c r="C10" s="44"/>
      <c r="D10" s="38"/>
      <c r="E10" s="38"/>
      <c r="F10" s="38"/>
      <c r="G10" s="38"/>
      <c r="H10" s="38"/>
      <c r="I10" s="39"/>
      <c r="J10" s="39"/>
    </row>
    <row r="11" spans="1:10" ht="19.5" customHeight="1">
      <c r="A11" s="31" t="s">
        <v>81</v>
      </c>
      <c r="B11" s="7" t="s">
        <v>72</v>
      </c>
      <c r="C11" s="31"/>
      <c r="D11" s="38"/>
      <c r="E11" s="38"/>
      <c r="F11" s="38"/>
      <c r="G11" s="38"/>
      <c r="H11" s="38"/>
      <c r="I11" s="39"/>
      <c r="J11" s="39"/>
    </row>
    <row r="12" spans="1:10" ht="19.5" customHeight="1">
      <c r="A12" s="46" t="s">
        <v>10</v>
      </c>
      <c r="B12" s="47" t="s">
        <v>4</v>
      </c>
      <c r="C12" s="46"/>
      <c r="D12" s="38"/>
      <c r="E12" s="38"/>
      <c r="F12" s="38"/>
      <c r="G12" s="38"/>
      <c r="H12" s="38"/>
      <c r="I12" s="39"/>
      <c r="J12" s="39"/>
    </row>
    <row r="13" spans="1:10" ht="15" customHeight="1">
      <c r="A13" s="42"/>
      <c r="B13" s="43"/>
      <c r="C13" s="42"/>
      <c r="D13" s="38"/>
      <c r="E13" s="38"/>
      <c r="F13" s="38"/>
      <c r="G13" s="38"/>
      <c r="H13" s="38"/>
      <c r="I13" s="39"/>
      <c r="J13" s="39"/>
    </row>
    <row r="14" spans="1:10" ht="15" customHeight="1">
      <c r="A14" s="42"/>
      <c r="B14" s="43"/>
      <c r="C14" s="42"/>
      <c r="D14" s="38"/>
      <c r="E14" s="38"/>
      <c r="F14" s="38"/>
      <c r="G14" s="38"/>
      <c r="H14" s="38"/>
      <c r="I14" s="39"/>
      <c r="J14" s="39"/>
    </row>
    <row r="15" spans="1:10" ht="19.5" customHeight="1">
      <c r="A15" s="42" t="s">
        <v>14</v>
      </c>
      <c r="B15" s="43" t="s">
        <v>6</v>
      </c>
      <c r="C15" s="42"/>
      <c r="D15" s="38"/>
      <c r="E15" s="38"/>
      <c r="F15" s="38"/>
      <c r="G15" s="38"/>
      <c r="H15" s="38"/>
      <c r="I15" s="39"/>
      <c r="J15" s="39"/>
    </row>
    <row r="16" spans="1:10" ht="15">
      <c r="A16" s="42"/>
      <c r="B16" s="48"/>
      <c r="C16" s="42"/>
      <c r="D16" s="38"/>
      <c r="E16" s="38"/>
      <c r="F16" s="38"/>
      <c r="G16" s="38"/>
      <c r="H16" s="38"/>
      <c r="I16" s="39"/>
      <c r="J16" s="39"/>
    </row>
    <row r="17" spans="1:10" ht="15" customHeight="1">
      <c r="A17" s="44"/>
      <c r="B17" s="49"/>
      <c r="C17" s="44"/>
      <c r="D17" s="38"/>
      <c r="E17" s="38"/>
      <c r="F17" s="38"/>
      <c r="G17" s="38"/>
      <c r="H17" s="38"/>
      <c r="I17" s="39"/>
      <c r="J17" s="39"/>
    </row>
    <row r="18" spans="1:10" ht="19.5" customHeight="1">
      <c r="A18" s="31" t="s">
        <v>103</v>
      </c>
      <c r="B18" s="7" t="s">
        <v>104</v>
      </c>
      <c r="C18" s="31"/>
      <c r="D18" s="38"/>
      <c r="E18" s="38"/>
      <c r="F18" s="38"/>
      <c r="G18" s="38"/>
      <c r="H18" s="38"/>
      <c r="I18" s="39"/>
      <c r="J18" s="39"/>
    </row>
    <row r="19" spans="1:10" ht="15">
      <c r="A19" s="38"/>
      <c r="B19" s="38"/>
      <c r="C19" s="38"/>
      <c r="D19" s="38"/>
      <c r="E19" s="38"/>
      <c r="F19" s="38"/>
      <c r="G19" s="38"/>
      <c r="H19" s="38"/>
      <c r="I19" s="39"/>
      <c r="J19" s="39"/>
    </row>
    <row r="20" spans="1:10" ht="15">
      <c r="A20" s="38"/>
      <c r="B20" s="38"/>
      <c r="C20" s="38"/>
      <c r="D20" s="38"/>
      <c r="E20" s="38"/>
      <c r="F20" s="38"/>
      <c r="G20" s="38"/>
      <c r="H20" s="38"/>
      <c r="I20" s="39"/>
      <c r="J20" s="39"/>
    </row>
    <row r="21" spans="1:10" ht="15">
      <c r="A21" s="254" t="s">
        <v>107</v>
      </c>
      <c r="B21" s="254"/>
      <c r="C21" s="254"/>
      <c r="D21" s="38"/>
      <c r="E21" s="38"/>
      <c r="F21" s="38"/>
      <c r="G21" s="38"/>
      <c r="H21" s="38"/>
      <c r="I21" s="39"/>
      <c r="J21" s="39"/>
    </row>
    <row r="22" spans="1:10" ht="15">
      <c r="A22" s="38"/>
      <c r="B22" s="38"/>
      <c r="C22" s="38"/>
      <c r="D22" s="38"/>
      <c r="E22" s="38"/>
      <c r="F22" s="38"/>
      <c r="G22" s="38"/>
      <c r="H22" s="38"/>
      <c r="I22" s="39"/>
      <c r="J22" s="39"/>
    </row>
    <row r="23" spans="1:10" ht="15">
      <c r="A23" s="38"/>
      <c r="B23" s="38"/>
      <c r="C23" s="38"/>
      <c r="D23" s="38"/>
      <c r="E23" s="38"/>
      <c r="F23" s="38"/>
      <c r="G23" s="38"/>
      <c r="H23" s="38"/>
      <c r="I23" s="39"/>
      <c r="J23" s="39"/>
    </row>
    <row r="24" spans="1:10" ht="15">
      <c r="A24" s="38"/>
      <c r="B24" s="38"/>
      <c r="C24" s="38"/>
      <c r="D24" s="38"/>
      <c r="E24" s="38"/>
      <c r="F24" s="38"/>
      <c r="G24" s="38"/>
      <c r="H24" s="38"/>
      <c r="I24" s="39"/>
      <c r="J24" s="39"/>
    </row>
    <row r="25" spans="1:10" ht="1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1:C1"/>
    <mergeCell ref="A2:C2"/>
    <mergeCell ref="A21:C21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4" width="10.125" style="0" customWidth="1"/>
    <col min="5" max="5" width="43.625" style="0" customWidth="1"/>
    <col min="6" max="6" width="15.125" style="0" customWidth="1"/>
  </cols>
  <sheetData>
    <row r="1" spans="1:6" ht="18">
      <c r="A1" s="253" t="s">
        <v>108</v>
      </c>
      <c r="B1" s="253"/>
      <c r="C1" s="253"/>
      <c r="D1" s="253"/>
      <c r="E1" s="253"/>
      <c r="F1" s="253"/>
    </row>
    <row r="2" spans="1:6" ht="15" customHeight="1">
      <c r="A2" s="24"/>
      <c r="B2" s="24"/>
      <c r="C2" s="24"/>
      <c r="D2" s="24"/>
      <c r="E2" s="24"/>
      <c r="F2" s="24"/>
    </row>
    <row r="3" spans="1:6" ht="12.75">
      <c r="A3" s="1"/>
      <c r="B3" s="1"/>
      <c r="C3" s="1"/>
      <c r="D3" s="1"/>
      <c r="E3" s="1"/>
      <c r="F3" s="12" t="s">
        <v>7</v>
      </c>
    </row>
    <row r="4" spans="1:6" s="51" customFormat="1" ht="19.5" customHeight="1">
      <c r="A4" s="50" t="s">
        <v>8</v>
      </c>
      <c r="B4" s="50" t="s">
        <v>0</v>
      </c>
      <c r="C4" s="50" t="s">
        <v>1</v>
      </c>
      <c r="D4" s="50" t="s">
        <v>2</v>
      </c>
      <c r="E4" s="50" t="s">
        <v>109</v>
      </c>
      <c r="F4" s="50" t="s">
        <v>45</v>
      </c>
    </row>
    <row r="5" spans="1:6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19"/>
      <c r="B6" s="19"/>
      <c r="C6" s="19"/>
      <c r="D6" s="19"/>
      <c r="E6" s="19"/>
      <c r="F6" s="19"/>
    </row>
    <row r="7" spans="1:6" ht="30" customHeight="1">
      <c r="A7" s="20"/>
      <c r="B7" s="20"/>
      <c r="C7" s="20"/>
      <c r="D7" s="20"/>
      <c r="E7" s="20"/>
      <c r="F7" s="20"/>
    </row>
    <row r="8" spans="1:6" ht="30" customHeight="1">
      <c r="A8" s="20"/>
      <c r="B8" s="20"/>
      <c r="C8" s="20"/>
      <c r="D8" s="20"/>
      <c r="E8" s="20"/>
      <c r="F8" s="20"/>
    </row>
    <row r="9" spans="1:6" ht="30" customHeight="1">
      <c r="A9" s="20"/>
      <c r="B9" s="20"/>
      <c r="C9" s="20"/>
      <c r="D9" s="20"/>
      <c r="E9" s="20"/>
      <c r="F9" s="20"/>
    </row>
    <row r="10" spans="1:6" ht="30" customHeight="1">
      <c r="A10" s="21"/>
      <c r="B10" s="21"/>
      <c r="C10" s="21"/>
      <c r="D10" s="21"/>
      <c r="E10" s="21"/>
      <c r="F10" s="21"/>
    </row>
    <row r="11" spans="1:6" ht="19.5" customHeight="1">
      <c r="A11" s="244" t="s">
        <v>11</v>
      </c>
      <c r="B11" s="244"/>
      <c r="C11" s="244"/>
      <c r="D11" s="244"/>
      <c r="E11" s="244"/>
      <c r="F11" s="9"/>
    </row>
    <row r="14" ht="14.25">
      <c r="A14" s="33" t="s">
        <v>91</v>
      </c>
    </row>
  </sheetData>
  <sheetProtection/>
  <mergeCells count="2">
    <mergeCell ref="A1:F1"/>
    <mergeCell ref="A11:E11"/>
  </mergeCells>
  <printOptions horizontalCentered="1"/>
  <pageMargins left="0.7875" right="0.5902777777777778" top="2.204861111111111" bottom="0.9840277777777778" header="0.5118055555555556" footer="0.5118055555555556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25390625" style="1" customWidth="1"/>
    <col min="2" max="2" width="22.25390625" style="18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35" t="s">
        <v>110</v>
      </c>
      <c r="B1" s="235"/>
      <c r="C1" s="235"/>
      <c r="D1" s="235"/>
      <c r="E1" s="235"/>
      <c r="F1" s="235"/>
    </row>
    <row r="2" spans="1:6" ht="65.25" customHeight="1">
      <c r="A2" s="4" t="s">
        <v>8</v>
      </c>
      <c r="B2" s="4" t="s">
        <v>111</v>
      </c>
      <c r="C2" s="4" t="s">
        <v>112</v>
      </c>
      <c r="D2" s="5" t="s">
        <v>113</v>
      </c>
      <c r="E2" s="5" t="s">
        <v>114</v>
      </c>
      <c r="F2" s="5" t="s">
        <v>115</v>
      </c>
    </row>
    <row r="3" spans="1:6" ht="9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s="53" customFormat="1" ht="47.25" customHeight="1">
      <c r="A4" s="255" t="s">
        <v>10</v>
      </c>
      <c r="B4" s="256" t="s">
        <v>116</v>
      </c>
      <c r="C4" s="256" t="s">
        <v>117</v>
      </c>
      <c r="D4" s="256" t="s">
        <v>118</v>
      </c>
      <c r="E4" s="257" t="s">
        <v>119</v>
      </c>
      <c r="F4" s="52" t="s">
        <v>120</v>
      </c>
    </row>
    <row r="5" spans="1:6" s="53" customFormat="1" ht="47.25" customHeight="1">
      <c r="A5" s="255"/>
      <c r="B5" s="256"/>
      <c r="C5" s="256"/>
      <c r="D5" s="256"/>
      <c r="E5" s="257"/>
      <c r="F5" s="54" t="s">
        <v>121</v>
      </c>
    </row>
    <row r="6" spans="1:7" s="53" customFormat="1" ht="47.25" customHeight="1">
      <c r="A6" s="255"/>
      <c r="B6" s="256"/>
      <c r="C6" s="256"/>
      <c r="D6" s="256"/>
      <c r="E6" s="257"/>
      <c r="F6" s="54" t="s">
        <v>122</v>
      </c>
      <c r="G6" s="53" t="s">
        <v>123</v>
      </c>
    </row>
    <row r="7" spans="1:6" s="53" customFormat="1" ht="47.25" customHeight="1">
      <c r="A7" s="255" t="s">
        <v>14</v>
      </c>
      <c r="B7" s="256" t="s">
        <v>124</v>
      </c>
      <c r="C7" s="256" t="s">
        <v>125</v>
      </c>
      <c r="D7" s="256" t="s">
        <v>118</v>
      </c>
      <c r="E7" s="257" t="s">
        <v>119</v>
      </c>
      <c r="F7" s="52" t="s">
        <v>120</v>
      </c>
    </row>
    <row r="8" spans="1:6" s="53" customFormat="1" ht="47.25" customHeight="1">
      <c r="A8" s="255"/>
      <c r="B8" s="256"/>
      <c r="C8" s="256"/>
      <c r="D8" s="256"/>
      <c r="E8" s="257"/>
      <c r="F8" s="54" t="s">
        <v>121</v>
      </c>
    </row>
    <row r="9" spans="1:6" s="53" customFormat="1" ht="47.25" customHeight="1">
      <c r="A9" s="255"/>
      <c r="B9" s="256"/>
      <c r="C9" s="256"/>
      <c r="D9" s="256"/>
      <c r="E9" s="257"/>
      <c r="F9" s="54" t="s">
        <v>122</v>
      </c>
    </row>
    <row r="10" spans="1:6" ht="20.25" customHeight="1">
      <c r="A10" s="55" t="s">
        <v>15</v>
      </c>
      <c r="B10" s="55"/>
      <c r="C10" s="9"/>
      <c r="D10" s="9"/>
      <c r="E10" s="9"/>
      <c r="F10" s="9"/>
    </row>
    <row r="11" spans="1:6" ht="20.25" customHeight="1">
      <c r="A11" s="55" t="s">
        <v>16</v>
      </c>
      <c r="B11" s="55"/>
      <c r="C11" s="9"/>
      <c r="D11" s="9"/>
      <c r="E11" s="9"/>
      <c r="F11" s="9"/>
    </row>
  </sheetData>
  <sheetProtection/>
  <mergeCells count="11">
    <mergeCell ref="E7:E9"/>
    <mergeCell ref="A7:A9"/>
    <mergeCell ref="B7:B9"/>
    <mergeCell ref="C7:C9"/>
    <mergeCell ref="D7:D9"/>
    <mergeCell ref="A1:F1"/>
    <mergeCell ref="A4:A6"/>
    <mergeCell ref="B4:B6"/>
    <mergeCell ref="C4:C6"/>
    <mergeCell ref="D4:D6"/>
    <mergeCell ref="E4:E6"/>
  </mergeCells>
  <printOptions horizontalCentered="1"/>
  <pageMargins left="0.5701388888888889" right="0.39375" top="1.220138888888889" bottom="0.39375" header="0.5118055555555556" footer="0.5118055555555556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5.625" style="0" customWidth="1"/>
    <col min="4" max="7" width="15.75390625" style="0" customWidth="1"/>
  </cols>
  <sheetData>
    <row r="2" spans="5:7" ht="61.5" customHeight="1">
      <c r="E2" s="241" t="s">
        <v>202</v>
      </c>
      <c r="F2" s="241"/>
      <c r="G2" s="129"/>
    </row>
    <row r="3" spans="1:7" ht="18">
      <c r="A3" s="253" t="s">
        <v>126</v>
      </c>
      <c r="B3" s="253"/>
      <c r="C3" s="253"/>
      <c r="D3" s="253"/>
      <c r="E3" s="253"/>
      <c r="F3" s="253"/>
      <c r="G3" s="130"/>
    </row>
    <row r="4" spans="1:7" ht="18">
      <c r="A4" s="24"/>
      <c r="B4" s="24"/>
      <c r="C4" s="24"/>
      <c r="D4" s="24"/>
      <c r="E4" s="24"/>
      <c r="F4" s="24"/>
      <c r="G4" s="24"/>
    </row>
    <row r="5" spans="2:7" ht="13.5" thickBot="1">
      <c r="B5" s="1"/>
      <c r="C5" s="1"/>
      <c r="D5" s="1"/>
      <c r="E5" s="1"/>
      <c r="F5" s="3" t="s">
        <v>7</v>
      </c>
      <c r="G5" s="3"/>
    </row>
    <row r="6" spans="1:7" ht="15.75" customHeight="1" thickBot="1">
      <c r="A6" s="56"/>
      <c r="B6" s="13"/>
      <c r="C6" s="157" t="s">
        <v>46</v>
      </c>
      <c r="D6" s="176" t="s">
        <v>127</v>
      </c>
      <c r="E6" s="177"/>
      <c r="F6" s="178"/>
      <c r="G6" s="163"/>
    </row>
    <row r="7" spans="1:7" ht="15.75" customHeight="1">
      <c r="A7" s="57"/>
      <c r="B7" s="15" t="s">
        <v>128</v>
      </c>
      <c r="C7" s="158" t="s">
        <v>129</v>
      </c>
      <c r="D7" s="164"/>
      <c r="E7" s="57"/>
      <c r="F7" s="57"/>
      <c r="G7" s="165"/>
    </row>
    <row r="8" spans="1:7" ht="15.75" customHeight="1">
      <c r="A8" s="15" t="s">
        <v>44</v>
      </c>
      <c r="B8" s="15" t="s">
        <v>130</v>
      </c>
      <c r="C8" s="158" t="s">
        <v>131</v>
      </c>
      <c r="D8" s="166">
        <v>2008</v>
      </c>
      <c r="E8" s="15">
        <v>2009</v>
      </c>
      <c r="F8" s="15">
        <v>2010</v>
      </c>
      <c r="G8" s="167">
        <v>2011</v>
      </c>
    </row>
    <row r="9" spans="1:7" ht="15.75" customHeight="1">
      <c r="A9" s="57"/>
      <c r="B9" s="58"/>
      <c r="C9" s="158" t="s">
        <v>132</v>
      </c>
      <c r="D9" s="164"/>
      <c r="E9" s="57"/>
      <c r="F9" s="57"/>
      <c r="G9" s="165"/>
    </row>
    <row r="10" spans="1:7" ht="15.75" customHeight="1" thickBot="1">
      <c r="A10" s="57"/>
      <c r="B10" s="59"/>
      <c r="C10" s="158"/>
      <c r="D10" s="168"/>
      <c r="E10" s="60"/>
      <c r="F10" s="60"/>
      <c r="G10" s="169"/>
    </row>
    <row r="11" spans="1:7" ht="7.5" customHeight="1" thickBot="1">
      <c r="A11" s="16">
        <v>1</v>
      </c>
      <c r="B11" s="16">
        <v>2</v>
      </c>
      <c r="C11" s="159">
        <v>3</v>
      </c>
      <c r="D11" s="170">
        <v>4</v>
      </c>
      <c r="E11" s="16">
        <v>5</v>
      </c>
      <c r="F11" s="159">
        <v>6</v>
      </c>
      <c r="G11" s="174"/>
    </row>
    <row r="12" spans="1:7" ht="19.5" customHeight="1">
      <c r="A12" s="61" t="s">
        <v>10</v>
      </c>
      <c r="B12" s="62" t="s">
        <v>133</v>
      </c>
      <c r="C12" s="160"/>
      <c r="D12" s="171"/>
      <c r="E12" s="106"/>
      <c r="F12" s="160"/>
      <c r="G12" s="82"/>
    </row>
    <row r="13" spans="1:7" ht="19.5" customHeight="1">
      <c r="A13" s="64" t="s">
        <v>14</v>
      </c>
      <c r="B13" s="65" t="s">
        <v>48</v>
      </c>
      <c r="C13" s="161">
        <v>200000</v>
      </c>
      <c r="D13" s="172">
        <v>400000</v>
      </c>
      <c r="E13" s="107">
        <v>250000</v>
      </c>
      <c r="F13" s="161">
        <v>50000</v>
      </c>
      <c r="G13" s="175">
        <v>0</v>
      </c>
    </row>
    <row r="14" spans="1:7" ht="19.5" customHeight="1">
      <c r="A14" s="64" t="s">
        <v>15</v>
      </c>
      <c r="B14" s="65" t="s">
        <v>49</v>
      </c>
      <c r="C14" s="161"/>
      <c r="D14" s="172"/>
      <c r="E14" s="107"/>
      <c r="F14" s="161"/>
      <c r="G14" s="175"/>
    </row>
    <row r="15" spans="1:7" ht="19.5" customHeight="1">
      <c r="A15" s="64" t="s">
        <v>16</v>
      </c>
      <c r="B15" s="65" t="s">
        <v>134</v>
      </c>
      <c r="C15" s="161"/>
      <c r="D15" s="172"/>
      <c r="E15" s="107"/>
      <c r="F15" s="161"/>
      <c r="G15" s="175"/>
    </row>
    <row r="16" spans="1:7" ht="19.5" customHeight="1">
      <c r="A16" s="61" t="s">
        <v>50</v>
      </c>
      <c r="B16" s="65" t="s">
        <v>135</v>
      </c>
      <c r="C16" s="161"/>
      <c r="D16" s="172"/>
      <c r="E16" s="107"/>
      <c r="F16" s="161"/>
      <c r="G16" s="175"/>
    </row>
    <row r="17" spans="1:7" ht="19.5" customHeight="1">
      <c r="A17" s="61"/>
      <c r="B17" s="65" t="s">
        <v>136</v>
      </c>
      <c r="C17" s="161"/>
      <c r="D17" s="172"/>
      <c r="E17" s="107"/>
      <c r="F17" s="161"/>
      <c r="G17" s="175"/>
    </row>
    <row r="18" spans="1:7" ht="19.5" customHeight="1">
      <c r="A18" s="61"/>
      <c r="B18" s="65" t="s">
        <v>137</v>
      </c>
      <c r="C18" s="161"/>
      <c r="D18" s="172"/>
      <c r="E18" s="107"/>
      <c r="F18" s="161"/>
      <c r="G18" s="175"/>
    </row>
    <row r="19" spans="1:7" ht="19.5" customHeight="1">
      <c r="A19" s="61"/>
      <c r="B19" s="66" t="s">
        <v>138</v>
      </c>
      <c r="C19" s="161"/>
      <c r="D19" s="172"/>
      <c r="E19" s="107"/>
      <c r="F19" s="161"/>
      <c r="G19" s="175"/>
    </row>
    <row r="20" spans="1:7" ht="19.5" customHeight="1">
      <c r="A20" s="61"/>
      <c r="B20" s="66" t="s">
        <v>139</v>
      </c>
      <c r="C20" s="161"/>
      <c r="D20" s="172"/>
      <c r="E20" s="107"/>
      <c r="F20" s="161"/>
      <c r="G20" s="175"/>
    </row>
    <row r="21" spans="1:7" ht="19.5" customHeight="1">
      <c r="A21" s="61"/>
      <c r="B21" s="66" t="s">
        <v>140</v>
      </c>
      <c r="C21" s="161"/>
      <c r="D21" s="172"/>
      <c r="E21" s="107"/>
      <c r="F21" s="161"/>
      <c r="G21" s="175"/>
    </row>
    <row r="22" spans="1:7" ht="19.5" customHeight="1">
      <c r="A22" s="67"/>
      <c r="B22" s="66" t="s">
        <v>141</v>
      </c>
      <c r="C22" s="161"/>
      <c r="D22" s="172"/>
      <c r="E22" s="107"/>
      <c r="F22" s="161"/>
      <c r="G22" s="175"/>
    </row>
    <row r="23" spans="1:7" ht="19.5" customHeight="1">
      <c r="A23" s="68" t="s">
        <v>51</v>
      </c>
      <c r="B23" s="69" t="s">
        <v>142</v>
      </c>
      <c r="C23" s="162">
        <v>8909171</v>
      </c>
      <c r="D23" s="173">
        <v>12402422</v>
      </c>
      <c r="E23" s="108">
        <v>9150000</v>
      </c>
      <c r="F23" s="162">
        <v>9200000</v>
      </c>
      <c r="G23" s="175">
        <v>9100000</v>
      </c>
    </row>
    <row r="24" spans="1:7" ht="19.5" customHeight="1">
      <c r="A24" s="64" t="s">
        <v>52</v>
      </c>
      <c r="B24" s="65" t="s">
        <v>143</v>
      </c>
      <c r="C24" s="161">
        <v>200000</v>
      </c>
      <c r="D24" s="172">
        <v>270000</v>
      </c>
      <c r="E24" s="107">
        <v>150000</v>
      </c>
      <c r="F24" s="161">
        <v>50000</v>
      </c>
      <c r="G24" s="175">
        <v>0</v>
      </c>
    </row>
    <row r="25" spans="1:7" ht="19.5" customHeight="1" thickBot="1">
      <c r="A25" s="70" t="s">
        <v>53</v>
      </c>
      <c r="B25" s="71" t="s">
        <v>144</v>
      </c>
      <c r="C25" s="187">
        <v>2.24</v>
      </c>
      <c r="D25" s="188">
        <v>2.17</v>
      </c>
      <c r="E25" s="189">
        <v>1.63</v>
      </c>
      <c r="F25" s="190">
        <v>0.54</v>
      </c>
      <c r="G25" s="19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</sheetData>
  <sheetProtection/>
  <mergeCells count="2">
    <mergeCell ref="A3:F3"/>
    <mergeCell ref="E2:F2"/>
  </mergeCells>
  <printOptions horizontalCentered="1" verticalCentered="1"/>
  <pageMargins left="0.5902777777777778" right="0.5902777777777778" top="0.7875000000000001" bottom="0.7875" header="0.5118055555555556" footer="0.5118055555555556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M17" sqref="L17:M17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5.75390625" style="1" customWidth="1"/>
    <col min="4" max="4" width="16.25390625" style="1" customWidth="1"/>
    <col min="5" max="7" width="12.75390625" style="1" customWidth="1"/>
    <col min="8" max="16384" width="9.125" style="1" customWidth="1"/>
  </cols>
  <sheetData>
    <row r="1" spans="6:7" ht="76.5" customHeight="1">
      <c r="F1" s="245" t="s">
        <v>203</v>
      </c>
      <c r="G1" s="245"/>
    </row>
    <row r="3" spans="1:7" ht="18">
      <c r="A3" s="251" t="s">
        <v>145</v>
      </c>
      <c r="B3" s="251"/>
      <c r="C3" s="251"/>
      <c r="D3" s="251"/>
      <c r="E3" s="251"/>
      <c r="F3" s="251"/>
      <c r="G3" s="251"/>
    </row>
    <row r="4" ht="12.75">
      <c r="G4" s="3" t="s">
        <v>7</v>
      </c>
    </row>
    <row r="5" spans="1:7" ht="24.75" customHeight="1">
      <c r="A5" s="258" t="s">
        <v>44</v>
      </c>
      <c r="B5" s="258" t="s">
        <v>69</v>
      </c>
      <c r="C5" s="259" t="s">
        <v>146</v>
      </c>
      <c r="D5" s="258" t="s">
        <v>100</v>
      </c>
      <c r="E5" s="258" t="s">
        <v>147</v>
      </c>
      <c r="F5" s="258"/>
      <c r="G5" s="258"/>
    </row>
    <row r="6" spans="1:7" ht="24.75" customHeight="1">
      <c r="A6" s="258"/>
      <c r="B6" s="258"/>
      <c r="C6" s="259"/>
      <c r="D6" s="258"/>
      <c r="E6" s="14">
        <v>2009</v>
      </c>
      <c r="F6" s="14">
        <v>2010</v>
      </c>
      <c r="G6" s="14">
        <v>2011</v>
      </c>
    </row>
    <row r="7" spans="1:7" ht="7.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ht="19.5" customHeight="1">
      <c r="A8" s="72" t="s">
        <v>47</v>
      </c>
      <c r="B8" s="73" t="s">
        <v>148</v>
      </c>
      <c r="C8" s="179">
        <f>C9+C13+C14</f>
        <v>8909171</v>
      </c>
      <c r="D8" s="179">
        <f>D9+D13+D14+D15</f>
        <v>12402422</v>
      </c>
      <c r="E8" s="179">
        <f>E9+E13+E14</f>
        <v>9150000</v>
      </c>
      <c r="F8" s="179">
        <f>F9+F13+F14</f>
        <v>9200000</v>
      </c>
      <c r="G8" s="179">
        <f>G9+G13+G14+G15</f>
        <v>9100000</v>
      </c>
    </row>
    <row r="9" spans="1:7" ht="19.5" customHeight="1">
      <c r="A9" s="74" t="s">
        <v>149</v>
      </c>
      <c r="B9" s="65" t="s">
        <v>150</v>
      </c>
      <c r="C9" s="180">
        <v>2885850</v>
      </c>
      <c r="D9" s="180">
        <f>D10+D11+D12</f>
        <v>3357747</v>
      </c>
      <c r="E9" s="180">
        <f>E10+E11+E12</f>
        <v>3400000</v>
      </c>
      <c r="F9" s="180">
        <f>F10+F11+F12</f>
        <v>3500000</v>
      </c>
      <c r="G9" s="180">
        <f>G10+G11+G12</f>
        <v>3500000</v>
      </c>
    </row>
    <row r="10" spans="1:7" ht="19.5" customHeight="1">
      <c r="A10" s="74" t="s">
        <v>10</v>
      </c>
      <c r="B10" s="65" t="s">
        <v>151</v>
      </c>
      <c r="C10" s="180">
        <v>2150556</v>
      </c>
      <c r="D10" s="180">
        <v>2490074</v>
      </c>
      <c r="E10" s="180">
        <v>2500000</v>
      </c>
      <c r="F10" s="180">
        <v>2700000</v>
      </c>
      <c r="G10" s="180">
        <v>2600000</v>
      </c>
    </row>
    <row r="11" spans="1:7" ht="19.5" customHeight="1">
      <c r="A11" s="74" t="s">
        <v>14</v>
      </c>
      <c r="B11" s="65" t="s">
        <v>152</v>
      </c>
      <c r="C11" s="180">
        <v>273803</v>
      </c>
      <c r="D11" s="180">
        <v>321000</v>
      </c>
      <c r="E11" s="180">
        <v>350000</v>
      </c>
      <c r="F11" s="180">
        <v>300000</v>
      </c>
      <c r="G11" s="180">
        <v>300000</v>
      </c>
    </row>
    <row r="12" spans="1:7" ht="19.5" customHeight="1">
      <c r="A12" s="72" t="s">
        <v>15</v>
      </c>
      <c r="B12" s="63" t="s">
        <v>153</v>
      </c>
      <c r="C12" s="179">
        <v>461491</v>
      </c>
      <c r="D12" s="179">
        <v>546673</v>
      </c>
      <c r="E12" s="179">
        <v>550000</v>
      </c>
      <c r="F12" s="179">
        <v>500000</v>
      </c>
      <c r="G12" s="179">
        <v>600000</v>
      </c>
    </row>
    <row r="13" spans="1:7" ht="19.5" customHeight="1">
      <c r="A13" s="72" t="s">
        <v>154</v>
      </c>
      <c r="B13" s="75" t="s">
        <v>155</v>
      </c>
      <c r="C13" s="180">
        <v>3545508</v>
      </c>
      <c r="D13" s="180">
        <v>3956541</v>
      </c>
      <c r="E13" s="180">
        <v>3550000</v>
      </c>
      <c r="F13" s="180">
        <v>3300000</v>
      </c>
      <c r="G13" s="180">
        <v>3300000</v>
      </c>
    </row>
    <row r="14" spans="1:7" ht="19.5" customHeight="1">
      <c r="A14" s="72" t="s">
        <v>156</v>
      </c>
      <c r="B14" s="65" t="s">
        <v>157</v>
      </c>
      <c r="C14" s="180">
        <v>2477813</v>
      </c>
      <c r="D14" s="180">
        <v>1953682</v>
      </c>
      <c r="E14" s="180">
        <v>2200000</v>
      </c>
      <c r="F14" s="180">
        <v>2400000</v>
      </c>
      <c r="G14" s="180">
        <v>2300000</v>
      </c>
    </row>
    <row r="15" spans="1:7" ht="19.5" customHeight="1">
      <c r="A15" s="72" t="s">
        <v>165</v>
      </c>
      <c r="B15" s="181" t="s">
        <v>207</v>
      </c>
      <c r="C15" s="180">
        <v>0</v>
      </c>
      <c r="D15" s="180">
        <v>3134452</v>
      </c>
      <c r="E15" s="180"/>
      <c r="F15" s="180"/>
      <c r="G15" s="180"/>
    </row>
    <row r="16" spans="1:7" ht="19.5" customHeight="1">
      <c r="A16" s="72" t="s">
        <v>80</v>
      </c>
      <c r="B16" s="76" t="s">
        <v>158</v>
      </c>
      <c r="C16" s="180">
        <v>9109171</v>
      </c>
      <c r="D16" s="180">
        <v>12606422</v>
      </c>
      <c r="E16" s="180">
        <v>9150000</v>
      </c>
      <c r="F16" s="180">
        <v>9200000</v>
      </c>
      <c r="G16" s="180">
        <v>9100000</v>
      </c>
    </row>
    <row r="17" spans="1:7" ht="19.5" customHeight="1">
      <c r="A17" s="72" t="s">
        <v>81</v>
      </c>
      <c r="B17" s="76" t="s">
        <v>159</v>
      </c>
      <c r="C17" s="180">
        <f>C18+C22+C26+C27</f>
        <v>0</v>
      </c>
      <c r="D17" s="180">
        <f>D18+D22+D26+D27</f>
        <v>142000</v>
      </c>
      <c r="E17" s="180">
        <f>E18+E22+E26+E27</f>
        <v>130800</v>
      </c>
      <c r="F17" s="180">
        <f>F18+F22+F26+F27</f>
        <v>109000</v>
      </c>
      <c r="G17" s="180">
        <f>G18+G22+G26+G27</f>
        <v>54500</v>
      </c>
    </row>
    <row r="18" spans="1:7" ht="30" customHeight="1">
      <c r="A18" s="72" t="s">
        <v>149</v>
      </c>
      <c r="B18" s="77" t="s">
        <v>160</v>
      </c>
      <c r="C18" s="180"/>
      <c r="D18" s="183"/>
      <c r="E18" s="183"/>
      <c r="F18" s="183"/>
      <c r="G18" s="183"/>
    </row>
    <row r="19" spans="1:7" ht="19.5" customHeight="1">
      <c r="A19" s="72" t="s">
        <v>10</v>
      </c>
      <c r="B19" s="65" t="s">
        <v>161</v>
      </c>
      <c r="C19" s="182"/>
      <c r="D19" s="84"/>
      <c r="E19" s="84"/>
      <c r="F19" s="84"/>
      <c r="G19" s="84"/>
    </row>
    <row r="20" spans="1:7" ht="60" customHeight="1">
      <c r="A20" s="72" t="s">
        <v>14</v>
      </c>
      <c r="B20" s="77" t="s">
        <v>162</v>
      </c>
      <c r="C20" s="180"/>
      <c r="D20" s="184"/>
      <c r="E20" s="184"/>
      <c r="F20" s="184"/>
      <c r="G20" s="184"/>
    </row>
    <row r="21" spans="1:7" ht="19.5" customHeight="1">
      <c r="A21" s="72" t="s">
        <v>15</v>
      </c>
      <c r="B21" s="65" t="s">
        <v>163</v>
      </c>
      <c r="C21" s="180"/>
      <c r="D21" s="183"/>
      <c r="E21" s="183"/>
      <c r="F21" s="183"/>
      <c r="G21" s="183"/>
    </row>
    <row r="22" spans="1:7" ht="30" customHeight="1">
      <c r="A22" s="72" t="s">
        <v>154</v>
      </c>
      <c r="B22" s="185" t="s">
        <v>208</v>
      </c>
      <c r="C22" s="182"/>
      <c r="D22" s="186">
        <f>D23+D25</f>
        <v>142000</v>
      </c>
      <c r="E22" s="186">
        <f>E23+E25</f>
        <v>130800</v>
      </c>
      <c r="F22" s="186">
        <f>F23+F25</f>
        <v>109000</v>
      </c>
      <c r="G22" s="186">
        <f>G23+G25</f>
        <v>54500</v>
      </c>
    </row>
    <row r="23" spans="1:7" ht="19.5" customHeight="1">
      <c r="A23" s="72" t="s">
        <v>10</v>
      </c>
      <c r="B23" s="65" t="s">
        <v>161</v>
      </c>
      <c r="C23" s="180"/>
      <c r="D23" s="184">
        <v>130000</v>
      </c>
      <c r="E23" s="184">
        <v>120000</v>
      </c>
      <c r="F23" s="184">
        <v>100000</v>
      </c>
      <c r="G23" s="184">
        <v>50000</v>
      </c>
    </row>
    <row r="24" spans="1:7" ht="60" customHeight="1">
      <c r="A24" s="72" t="s">
        <v>14</v>
      </c>
      <c r="B24" s="77" t="s">
        <v>162</v>
      </c>
      <c r="C24" s="180"/>
      <c r="D24" s="180"/>
      <c r="E24" s="180"/>
      <c r="F24" s="180"/>
      <c r="G24" s="180"/>
    </row>
    <row r="25" spans="1:7" ht="19.5" customHeight="1">
      <c r="A25" s="72" t="s">
        <v>15</v>
      </c>
      <c r="B25" s="65" t="s">
        <v>163</v>
      </c>
      <c r="C25" s="180"/>
      <c r="D25" s="180">
        <v>12000</v>
      </c>
      <c r="E25" s="180">
        <v>10800</v>
      </c>
      <c r="F25" s="180">
        <v>9000</v>
      </c>
      <c r="G25" s="180">
        <v>4500</v>
      </c>
    </row>
    <row r="26" spans="1:7" ht="19.5" customHeight="1">
      <c r="A26" s="72" t="s">
        <v>156</v>
      </c>
      <c r="B26" s="65" t="s">
        <v>164</v>
      </c>
      <c r="C26" s="180"/>
      <c r="D26" s="180"/>
      <c r="E26" s="180"/>
      <c r="F26" s="180"/>
      <c r="G26" s="180"/>
    </row>
    <row r="27" spans="1:7" ht="19.5" customHeight="1">
      <c r="A27" s="72" t="s">
        <v>165</v>
      </c>
      <c r="B27" s="65" t="s">
        <v>54</v>
      </c>
      <c r="C27" s="180"/>
      <c r="D27" s="180"/>
      <c r="E27" s="180"/>
      <c r="F27" s="180"/>
      <c r="G27" s="180"/>
    </row>
    <row r="28" spans="1:7" ht="19.5" customHeight="1">
      <c r="A28" s="72" t="s">
        <v>103</v>
      </c>
      <c r="B28" s="76" t="s">
        <v>166</v>
      </c>
      <c r="C28" s="180">
        <v>-200000</v>
      </c>
      <c r="D28" s="180">
        <v>-200000</v>
      </c>
      <c r="E28" s="180">
        <v>0</v>
      </c>
      <c r="F28" s="180">
        <v>0</v>
      </c>
      <c r="G28" s="180">
        <v>0</v>
      </c>
    </row>
    <row r="29" spans="1:7" ht="19.5" customHeight="1">
      <c r="A29" s="72" t="s">
        <v>167</v>
      </c>
      <c r="B29" s="76" t="s">
        <v>168</v>
      </c>
      <c r="C29" s="180"/>
      <c r="D29" s="180">
        <v>270000</v>
      </c>
      <c r="E29" s="180">
        <v>150000</v>
      </c>
      <c r="F29" s="180">
        <v>50000</v>
      </c>
      <c r="G29" s="180">
        <v>0</v>
      </c>
    </row>
    <row r="30" spans="1:7" ht="60" customHeight="1">
      <c r="A30" s="72" t="s">
        <v>10</v>
      </c>
      <c r="B30" s="77" t="s">
        <v>169</v>
      </c>
      <c r="C30" s="180"/>
      <c r="D30" s="180"/>
      <c r="E30" s="180"/>
      <c r="F30" s="180"/>
      <c r="G30" s="180"/>
    </row>
    <row r="31" spans="1:7" ht="19.5" customHeight="1">
      <c r="A31" s="72" t="s">
        <v>170</v>
      </c>
      <c r="B31" s="76" t="s">
        <v>171</v>
      </c>
      <c r="C31" s="192">
        <v>0</v>
      </c>
      <c r="D31" s="194">
        <v>2.2</v>
      </c>
      <c r="E31" s="194">
        <v>1.6</v>
      </c>
      <c r="F31" s="194">
        <v>0.5</v>
      </c>
      <c r="G31" s="194"/>
    </row>
    <row r="32" spans="1:7" ht="30" customHeight="1">
      <c r="A32" s="72" t="s">
        <v>172</v>
      </c>
      <c r="B32" s="78" t="s">
        <v>173</v>
      </c>
      <c r="C32" s="192"/>
      <c r="D32" s="194">
        <v>1.1</v>
      </c>
      <c r="E32" s="194">
        <v>1.4</v>
      </c>
      <c r="F32" s="194">
        <v>1.2</v>
      </c>
      <c r="G32" s="194">
        <v>0.6</v>
      </c>
    </row>
    <row r="33" spans="1:7" ht="30" customHeight="1">
      <c r="A33" s="72" t="s">
        <v>174</v>
      </c>
      <c r="B33" s="78" t="s">
        <v>175</v>
      </c>
      <c r="C33" s="192"/>
      <c r="D33" s="194">
        <v>2.1</v>
      </c>
      <c r="E33" s="194">
        <v>1.5</v>
      </c>
      <c r="F33" s="194">
        <v>0.4</v>
      </c>
      <c r="G33" s="194"/>
    </row>
    <row r="34" spans="1:7" ht="30" customHeight="1">
      <c r="A34" s="79" t="s">
        <v>176</v>
      </c>
      <c r="B34" s="80" t="s">
        <v>177</v>
      </c>
      <c r="C34" s="193"/>
      <c r="D34" s="195">
        <v>1</v>
      </c>
      <c r="E34" s="195">
        <v>1.3</v>
      </c>
      <c r="F34" s="195">
        <v>1.1</v>
      </c>
      <c r="G34" s="195">
        <v>0.5</v>
      </c>
    </row>
  </sheetData>
  <sheetProtection/>
  <mergeCells count="7">
    <mergeCell ref="F1:G1"/>
    <mergeCell ref="A3:G3"/>
    <mergeCell ref="A5:A6"/>
    <mergeCell ref="B5:B6"/>
    <mergeCell ref="C5:C6"/>
    <mergeCell ref="D5:D6"/>
    <mergeCell ref="E5:G5"/>
  </mergeCells>
  <printOptions horizontalCentered="1" verticalCentered="1"/>
  <pageMargins left="0.4330708661417323" right="0.3937007874015748" top="0.2362204724409449" bottom="0.5905511811023623" header="0.2362204724409449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0">
      <selection activeCell="F29" sqref="F29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9:10" ht="12.75">
      <c r="I1" s="241" t="s">
        <v>186</v>
      </c>
      <c r="J1" s="241"/>
    </row>
    <row r="2" spans="9:10" ht="56.25" customHeight="1">
      <c r="I2" s="241"/>
      <c r="J2" s="241"/>
    </row>
    <row r="3" spans="1:10" ht="48.75" customHeight="1">
      <c r="A3" s="235" t="s">
        <v>55</v>
      </c>
      <c r="B3" s="235"/>
      <c r="C3" s="235"/>
      <c r="D3" s="235"/>
      <c r="E3" s="235"/>
      <c r="F3" s="235"/>
      <c r="G3" s="235"/>
      <c r="H3" s="235"/>
      <c r="I3" s="235"/>
      <c r="J3" s="235"/>
    </row>
    <row r="4" ht="12.75">
      <c r="J4" s="3" t="s">
        <v>7</v>
      </c>
    </row>
    <row r="5" spans="1:10" s="18" customFormat="1" ht="20.25" customHeight="1">
      <c r="A5" s="236" t="s">
        <v>0</v>
      </c>
      <c r="B5" s="236" t="s">
        <v>1</v>
      </c>
      <c r="C5" s="236" t="s">
        <v>2</v>
      </c>
      <c r="D5" s="237" t="s">
        <v>56</v>
      </c>
      <c r="E5" s="237" t="s">
        <v>57</v>
      </c>
      <c r="F5" s="237" t="s">
        <v>5</v>
      </c>
      <c r="G5" s="237"/>
      <c r="H5" s="237"/>
      <c r="I5" s="237"/>
      <c r="J5" s="237"/>
    </row>
    <row r="6" spans="1:10" s="18" customFormat="1" ht="20.25" customHeight="1">
      <c r="A6" s="236"/>
      <c r="B6" s="236"/>
      <c r="C6" s="236"/>
      <c r="D6" s="237"/>
      <c r="E6" s="237"/>
      <c r="F6" s="237" t="s">
        <v>58</v>
      </c>
      <c r="G6" s="237" t="s">
        <v>3</v>
      </c>
      <c r="H6" s="237"/>
      <c r="I6" s="237"/>
      <c r="J6" s="237" t="s">
        <v>59</v>
      </c>
    </row>
    <row r="7" spans="1:10" s="18" customFormat="1" ht="65.25" customHeight="1">
      <c r="A7" s="236"/>
      <c r="B7" s="236"/>
      <c r="C7" s="236"/>
      <c r="D7" s="237"/>
      <c r="E7" s="237"/>
      <c r="F7" s="237"/>
      <c r="G7" s="5" t="s">
        <v>60</v>
      </c>
      <c r="H7" s="5" t="s">
        <v>61</v>
      </c>
      <c r="I7" s="5" t="s">
        <v>62</v>
      </c>
      <c r="J7" s="237"/>
    </row>
    <row r="8" spans="1:10" ht="9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18.75" customHeight="1">
      <c r="A9" s="85">
        <v>750</v>
      </c>
      <c r="B9" s="85">
        <v>75011</v>
      </c>
      <c r="C9" s="95">
        <v>2010</v>
      </c>
      <c r="D9" s="91">
        <v>33382</v>
      </c>
      <c r="E9" s="91">
        <f aca="true" t="shared" si="0" ref="E9:J9">E10</f>
        <v>33382</v>
      </c>
      <c r="F9" s="91">
        <f t="shared" si="0"/>
        <v>33382</v>
      </c>
      <c r="G9" s="91">
        <f t="shared" si="0"/>
        <v>33382</v>
      </c>
      <c r="H9" s="91">
        <f t="shared" si="0"/>
        <v>0</v>
      </c>
      <c r="I9" s="91">
        <f t="shared" si="0"/>
        <v>0</v>
      </c>
      <c r="J9" s="91">
        <f t="shared" si="0"/>
        <v>0</v>
      </c>
    </row>
    <row r="10" spans="1:10" ht="19.5" customHeight="1">
      <c r="A10" s="88"/>
      <c r="B10" s="88"/>
      <c r="C10" s="87">
        <v>4010</v>
      </c>
      <c r="D10" s="92"/>
      <c r="E10" s="92">
        <v>33382</v>
      </c>
      <c r="F10" s="153">
        <f>G10</f>
        <v>33382</v>
      </c>
      <c r="G10" s="93">
        <f>E10</f>
        <v>33382</v>
      </c>
      <c r="H10" s="93"/>
      <c r="I10" s="93"/>
      <c r="J10" s="93"/>
    </row>
    <row r="11" spans="1:10" ht="19.5" customHeight="1">
      <c r="A11" s="89">
        <v>751</v>
      </c>
      <c r="B11" s="89">
        <v>75101</v>
      </c>
      <c r="C11" s="89">
        <v>2010</v>
      </c>
      <c r="D11" s="94">
        <v>800</v>
      </c>
      <c r="E11" s="94">
        <f aca="true" t="shared" si="1" ref="E11:J11">E12+E13+E14</f>
        <v>800</v>
      </c>
      <c r="F11" s="94">
        <f t="shared" si="1"/>
        <v>800</v>
      </c>
      <c r="G11" s="94">
        <f t="shared" si="1"/>
        <v>102.74</v>
      </c>
      <c r="H11" s="94">
        <f t="shared" si="1"/>
        <v>697.26</v>
      </c>
      <c r="I11" s="94">
        <f t="shared" si="1"/>
        <v>0</v>
      </c>
      <c r="J11" s="94">
        <f t="shared" si="1"/>
        <v>0</v>
      </c>
    </row>
    <row r="12" spans="1:10" ht="19.5" customHeight="1">
      <c r="A12" s="88"/>
      <c r="B12" s="88"/>
      <c r="C12" s="88">
        <v>4110</v>
      </c>
      <c r="D12" s="93"/>
      <c r="E12" s="93">
        <v>102.74</v>
      </c>
      <c r="F12" s="153">
        <f>G12+H12+I12</f>
        <v>102.74</v>
      </c>
      <c r="G12" s="93">
        <f>E12</f>
        <v>102.74</v>
      </c>
      <c r="H12" s="93"/>
      <c r="I12" s="93"/>
      <c r="J12" s="93"/>
    </row>
    <row r="13" spans="1:10" ht="19.5" customHeight="1">
      <c r="A13" s="88"/>
      <c r="B13" s="88"/>
      <c r="C13" s="90" t="s">
        <v>178</v>
      </c>
      <c r="D13" s="93"/>
      <c r="E13" s="93">
        <v>16.66</v>
      </c>
      <c r="F13" s="153">
        <f>G13+H13+I13</f>
        <v>16.66</v>
      </c>
      <c r="G13" s="93"/>
      <c r="H13" s="93">
        <f>E13</f>
        <v>16.66</v>
      </c>
      <c r="I13" s="93"/>
      <c r="J13" s="93"/>
    </row>
    <row r="14" spans="1:10" ht="19.5" customHeight="1">
      <c r="A14" s="88"/>
      <c r="B14" s="88"/>
      <c r="C14" s="88">
        <v>4170</v>
      </c>
      <c r="D14" s="93"/>
      <c r="E14" s="93">
        <v>680.6</v>
      </c>
      <c r="F14" s="153">
        <f>G14+H14+I14</f>
        <v>680.6</v>
      </c>
      <c r="G14" s="93"/>
      <c r="H14" s="93">
        <f>E14</f>
        <v>680.6</v>
      </c>
      <c r="I14" s="93"/>
      <c r="J14" s="93"/>
    </row>
    <row r="15" spans="1:10" ht="19.5" customHeight="1">
      <c r="A15" s="89">
        <v>754</v>
      </c>
      <c r="B15" s="89">
        <v>75414</v>
      </c>
      <c r="C15" s="89">
        <v>2010</v>
      </c>
      <c r="D15" s="94">
        <v>500</v>
      </c>
      <c r="E15" s="94">
        <f aca="true" t="shared" si="2" ref="E15:J15">E16+E17</f>
        <v>500</v>
      </c>
      <c r="F15" s="94">
        <f t="shared" si="2"/>
        <v>500</v>
      </c>
      <c r="G15" s="94">
        <f t="shared" si="2"/>
        <v>0</v>
      </c>
      <c r="H15" s="94">
        <f t="shared" si="2"/>
        <v>0</v>
      </c>
      <c r="I15" s="94">
        <f t="shared" si="2"/>
        <v>0</v>
      </c>
      <c r="J15" s="94">
        <f t="shared" si="2"/>
        <v>0</v>
      </c>
    </row>
    <row r="16" spans="1:10" ht="19.5" customHeight="1">
      <c r="A16" s="88"/>
      <c r="B16" s="88"/>
      <c r="C16" s="88">
        <v>4210</v>
      </c>
      <c r="D16" s="93"/>
      <c r="E16" s="93">
        <v>250</v>
      </c>
      <c r="F16" s="93">
        <f>E16</f>
        <v>250</v>
      </c>
      <c r="G16" s="93"/>
      <c r="H16" s="93"/>
      <c r="I16" s="93"/>
      <c r="J16" s="93"/>
    </row>
    <row r="17" spans="1:10" ht="19.5" customHeight="1">
      <c r="A17" s="88"/>
      <c r="B17" s="88"/>
      <c r="C17" s="88">
        <v>4300</v>
      </c>
      <c r="D17" s="93"/>
      <c r="E17" s="93">
        <v>250</v>
      </c>
      <c r="F17" s="93">
        <f>E17</f>
        <v>250</v>
      </c>
      <c r="G17" s="93"/>
      <c r="H17" s="93"/>
      <c r="I17" s="93"/>
      <c r="J17" s="93"/>
    </row>
    <row r="18" spans="1:10" ht="19.5" customHeight="1">
      <c r="A18" s="89">
        <v>852</v>
      </c>
      <c r="B18" s="96"/>
      <c r="C18" s="89"/>
      <c r="D18" s="94">
        <f aca="true" t="shared" si="3" ref="D18:I18">D19+D32+D34</f>
        <v>1683000</v>
      </c>
      <c r="E18" s="94">
        <f t="shared" si="3"/>
        <v>1683000</v>
      </c>
      <c r="F18" s="94">
        <f t="shared" si="3"/>
        <v>1683000</v>
      </c>
      <c r="G18" s="94">
        <f t="shared" si="3"/>
        <v>29980</v>
      </c>
      <c r="H18" s="94">
        <f t="shared" si="3"/>
        <v>22270</v>
      </c>
      <c r="I18" s="94">
        <f t="shared" si="3"/>
        <v>1606945</v>
      </c>
      <c r="J18" s="94"/>
    </row>
    <row r="19" spans="1:10" ht="19.5" customHeight="1">
      <c r="A19" s="97"/>
      <c r="B19" s="89">
        <v>85212</v>
      </c>
      <c r="C19" s="89">
        <v>2010</v>
      </c>
      <c r="D19" s="94">
        <v>1575000</v>
      </c>
      <c r="E19" s="94">
        <f>E20+E21+E22+E23+E24+E25+E26+E27+E28+E29+E30+E31</f>
        <v>1575000</v>
      </c>
      <c r="F19" s="94">
        <f>F20+F21+F22+F23+F24+F25+F26+F27+F28+F29+F30+F31</f>
        <v>1575000</v>
      </c>
      <c r="G19" s="94">
        <f>G20+G21+G22+G23</f>
        <v>29980</v>
      </c>
      <c r="H19" s="94">
        <f>H20+H22+H23+H24+H25+H26</f>
        <v>22270</v>
      </c>
      <c r="I19" s="94">
        <f>I20</f>
        <v>1509945</v>
      </c>
      <c r="J19" s="94"/>
    </row>
    <row r="20" spans="1:10" ht="19.5" customHeight="1">
      <c r="A20" s="88"/>
      <c r="B20" s="88"/>
      <c r="C20" s="88">
        <v>3110</v>
      </c>
      <c r="D20" s="93"/>
      <c r="E20" s="93">
        <f>F20+J20</f>
        <v>1509945</v>
      </c>
      <c r="F20" s="93">
        <f>G20+H20+I20</f>
        <v>1509945</v>
      </c>
      <c r="G20" s="93"/>
      <c r="H20" s="93"/>
      <c r="I20" s="93">
        <v>1509945</v>
      </c>
      <c r="J20" s="93"/>
    </row>
    <row r="21" spans="1:10" ht="19.5" customHeight="1">
      <c r="A21" s="88"/>
      <c r="B21" s="88"/>
      <c r="C21" s="88">
        <v>4010</v>
      </c>
      <c r="D21" s="93"/>
      <c r="E21" s="93">
        <v>28080</v>
      </c>
      <c r="F21" s="93">
        <f>G21+H21+I21</f>
        <v>28080</v>
      </c>
      <c r="G21" s="93">
        <f>E21</f>
        <v>28080</v>
      </c>
      <c r="H21" s="93"/>
      <c r="I21" s="93"/>
      <c r="J21" s="93"/>
    </row>
    <row r="22" spans="1:10" ht="19.5" customHeight="1">
      <c r="A22" s="88"/>
      <c r="B22" s="88"/>
      <c r="C22" s="88">
        <v>4040</v>
      </c>
      <c r="D22" s="93"/>
      <c r="E22" s="93">
        <v>1900</v>
      </c>
      <c r="F22" s="93">
        <f>G22+H22+I22</f>
        <v>1900</v>
      </c>
      <c r="G22" s="93">
        <f>E22</f>
        <v>1900</v>
      </c>
      <c r="H22" s="93"/>
      <c r="I22" s="93"/>
      <c r="J22" s="93"/>
    </row>
    <row r="23" spans="1:10" ht="19.5" customHeight="1">
      <c r="A23" s="88"/>
      <c r="B23" s="88"/>
      <c r="C23" s="88">
        <v>4110</v>
      </c>
      <c r="D23" s="93"/>
      <c r="E23" s="93">
        <v>21535</v>
      </c>
      <c r="F23" s="93">
        <f>G23+H23+I23</f>
        <v>21535</v>
      </c>
      <c r="G23" s="93"/>
      <c r="H23" s="93">
        <f>E23</f>
        <v>21535</v>
      </c>
      <c r="I23" s="93"/>
      <c r="J23" s="93"/>
    </row>
    <row r="24" spans="1:10" ht="19.5" customHeight="1">
      <c r="A24" s="88"/>
      <c r="B24" s="88"/>
      <c r="C24" s="88">
        <v>4120</v>
      </c>
      <c r="D24" s="93"/>
      <c r="E24" s="93">
        <v>735</v>
      </c>
      <c r="F24" s="93">
        <f>G24+H24+I24</f>
        <v>735</v>
      </c>
      <c r="G24" s="93"/>
      <c r="H24" s="93">
        <f>E24</f>
        <v>735</v>
      </c>
      <c r="I24" s="93"/>
      <c r="J24" s="93"/>
    </row>
    <row r="25" spans="1:10" ht="19.5" customHeight="1">
      <c r="A25" s="88"/>
      <c r="B25" s="88"/>
      <c r="C25" s="88">
        <v>4210</v>
      </c>
      <c r="D25" s="93"/>
      <c r="E25" s="93">
        <v>3100</v>
      </c>
      <c r="F25" s="93">
        <f>E25</f>
        <v>3100</v>
      </c>
      <c r="G25" s="93"/>
      <c r="H25" s="93"/>
      <c r="I25" s="93"/>
      <c r="J25" s="93"/>
    </row>
    <row r="26" spans="1:10" ht="19.5" customHeight="1">
      <c r="A26" s="88"/>
      <c r="B26" s="88"/>
      <c r="C26" s="88">
        <v>4300</v>
      </c>
      <c r="D26" s="93"/>
      <c r="E26" s="93">
        <v>6200</v>
      </c>
      <c r="F26" s="93">
        <f aca="true" t="shared" si="4" ref="F26:F31">E26</f>
        <v>6200</v>
      </c>
      <c r="G26" s="93"/>
      <c r="H26" s="93"/>
      <c r="I26" s="93"/>
      <c r="J26" s="93"/>
    </row>
    <row r="27" spans="1:10" ht="19.5" customHeight="1">
      <c r="A27" s="88"/>
      <c r="B27" s="88"/>
      <c r="C27" s="88">
        <v>4410</v>
      </c>
      <c r="D27" s="93"/>
      <c r="E27" s="93">
        <v>700</v>
      </c>
      <c r="F27" s="93">
        <f t="shared" si="4"/>
        <v>700</v>
      </c>
      <c r="G27" s="93"/>
      <c r="H27" s="93"/>
      <c r="I27" s="93"/>
      <c r="J27" s="93"/>
    </row>
    <row r="28" spans="1:10" ht="19.5" customHeight="1">
      <c r="A28" s="88"/>
      <c r="B28" s="88"/>
      <c r="C28" s="88">
        <v>4430</v>
      </c>
      <c r="D28" s="93"/>
      <c r="E28" s="93">
        <v>400</v>
      </c>
      <c r="F28" s="93">
        <f t="shared" si="4"/>
        <v>400</v>
      </c>
      <c r="G28" s="93"/>
      <c r="H28" s="93"/>
      <c r="I28" s="93"/>
      <c r="J28" s="93"/>
    </row>
    <row r="29" spans="1:10" ht="19.5" customHeight="1">
      <c r="A29" s="88"/>
      <c r="B29" s="88"/>
      <c r="C29" s="88">
        <v>4440</v>
      </c>
      <c r="D29" s="93"/>
      <c r="E29" s="93">
        <v>805</v>
      </c>
      <c r="F29" s="93">
        <f t="shared" si="4"/>
        <v>805</v>
      </c>
      <c r="G29" s="93"/>
      <c r="H29" s="93"/>
      <c r="I29" s="93"/>
      <c r="J29" s="93"/>
    </row>
    <row r="30" spans="1:10" ht="19.5" customHeight="1">
      <c r="A30" s="88"/>
      <c r="B30" s="88"/>
      <c r="C30" s="88">
        <v>4740</v>
      </c>
      <c r="D30" s="93"/>
      <c r="E30" s="93">
        <v>300</v>
      </c>
      <c r="F30" s="93">
        <f t="shared" si="4"/>
        <v>300</v>
      </c>
      <c r="G30" s="93"/>
      <c r="H30" s="93"/>
      <c r="I30" s="93"/>
      <c r="J30" s="93"/>
    </row>
    <row r="31" spans="1:10" ht="19.5" customHeight="1">
      <c r="A31" s="88"/>
      <c r="B31" s="88"/>
      <c r="C31" s="88">
        <v>4750</v>
      </c>
      <c r="D31" s="88"/>
      <c r="E31" s="93">
        <v>1300</v>
      </c>
      <c r="F31" s="93">
        <f t="shared" si="4"/>
        <v>1300</v>
      </c>
      <c r="G31" s="93"/>
      <c r="H31" s="93"/>
      <c r="I31" s="93"/>
      <c r="J31" s="93"/>
    </row>
    <row r="32" spans="1:10" ht="19.5" customHeight="1">
      <c r="A32" s="89"/>
      <c r="B32" s="89">
        <v>85213</v>
      </c>
      <c r="C32" s="89">
        <v>2010</v>
      </c>
      <c r="D32" s="98">
        <v>11000</v>
      </c>
      <c r="E32" s="98">
        <f aca="true" t="shared" si="5" ref="E32:J32">E33</f>
        <v>11000</v>
      </c>
      <c r="F32" s="98">
        <f t="shared" si="5"/>
        <v>11000</v>
      </c>
      <c r="G32" s="98">
        <f t="shared" si="5"/>
        <v>0</v>
      </c>
      <c r="H32" s="98">
        <f t="shared" si="5"/>
        <v>0</v>
      </c>
      <c r="I32" s="98">
        <f t="shared" si="5"/>
        <v>0</v>
      </c>
      <c r="J32" s="98">
        <f t="shared" si="5"/>
        <v>0</v>
      </c>
    </row>
    <row r="33" spans="1:10" ht="19.5" customHeight="1">
      <c r="A33" s="88"/>
      <c r="B33" s="88"/>
      <c r="C33" s="88">
        <v>4130</v>
      </c>
      <c r="D33" s="99"/>
      <c r="E33" s="99">
        <v>11000</v>
      </c>
      <c r="F33" s="99">
        <f>E33</f>
        <v>11000</v>
      </c>
      <c r="G33" s="99"/>
      <c r="H33" s="99"/>
      <c r="I33" s="99"/>
      <c r="J33" s="99"/>
    </row>
    <row r="34" spans="1:10" ht="19.5" customHeight="1">
      <c r="A34" s="89"/>
      <c r="B34" s="89">
        <v>85214</v>
      </c>
      <c r="C34" s="89">
        <v>2010</v>
      </c>
      <c r="D34" s="98">
        <v>97000</v>
      </c>
      <c r="E34" s="98">
        <f>E35</f>
        <v>97000</v>
      </c>
      <c r="F34" s="98">
        <f>F35</f>
        <v>97000</v>
      </c>
      <c r="G34" s="98">
        <f>G35</f>
        <v>0</v>
      </c>
      <c r="H34" s="98">
        <f>H35</f>
        <v>0</v>
      </c>
      <c r="I34" s="98">
        <v>97000</v>
      </c>
      <c r="J34" s="98">
        <f>J35</f>
        <v>0</v>
      </c>
    </row>
    <row r="35" spans="1:10" ht="19.5" customHeight="1">
      <c r="A35" s="88"/>
      <c r="B35" s="88"/>
      <c r="C35" s="88">
        <v>3110</v>
      </c>
      <c r="D35" s="99"/>
      <c r="E35" s="99">
        <v>97000</v>
      </c>
      <c r="F35" s="99">
        <f>G35+H35+I35</f>
        <v>97000</v>
      </c>
      <c r="G35" s="99"/>
      <c r="H35" s="99"/>
      <c r="I35" s="99">
        <v>97000</v>
      </c>
      <c r="J35" s="99"/>
    </row>
    <row r="36" spans="1:10" ht="19.5" customHeight="1">
      <c r="A36" s="238" t="s">
        <v>11</v>
      </c>
      <c r="B36" s="239"/>
      <c r="C36" s="240"/>
      <c r="D36" s="93">
        <f>D9+D11+D15+D18</f>
        <v>1717682</v>
      </c>
      <c r="E36" s="93">
        <f>E18+E15+E11+E9</f>
        <v>1717682</v>
      </c>
      <c r="F36" s="93">
        <f>F18+F15+F11+F9</f>
        <v>1717682</v>
      </c>
      <c r="G36" s="93">
        <f>G18+G15+G11+G9</f>
        <v>63464.740000000005</v>
      </c>
      <c r="H36" s="93">
        <f>H18+H15+H11+H9</f>
        <v>22967.26</v>
      </c>
      <c r="I36" s="93">
        <f>I18+I15+I11+I9</f>
        <v>1606945</v>
      </c>
      <c r="J36" s="93">
        <f>J9+J11+J15+J18+J32+J34</f>
        <v>0</v>
      </c>
    </row>
    <row r="37" spans="1:10" ht="19.5" customHeight="1">
      <c r="A37" s="234"/>
      <c r="B37" s="234"/>
      <c r="C37" s="234"/>
      <c r="D37" s="234"/>
      <c r="E37" s="86"/>
      <c r="F37" s="86"/>
      <c r="G37" s="86"/>
      <c r="H37" s="86"/>
      <c r="I37" s="86"/>
      <c r="J37" s="86"/>
    </row>
    <row r="40" ht="14.25">
      <c r="A40" s="8" t="s">
        <v>63</v>
      </c>
    </row>
  </sheetData>
  <sheetProtection/>
  <mergeCells count="13">
    <mergeCell ref="G6:I6"/>
    <mergeCell ref="J6:J7"/>
    <mergeCell ref="I1:J2"/>
    <mergeCell ref="A37:D37"/>
    <mergeCell ref="A3:J3"/>
    <mergeCell ref="A5:A7"/>
    <mergeCell ref="B5:B7"/>
    <mergeCell ref="C5:C7"/>
    <mergeCell ref="D5:D7"/>
    <mergeCell ref="E5:E7"/>
    <mergeCell ref="F5:J5"/>
    <mergeCell ref="F6:F7"/>
    <mergeCell ref="A36:C36"/>
  </mergeCells>
  <printOptions horizontalCentered="1"/>
  <pageMargins left="0.5511811023622047" right="0.5511811023622047" top="1.14" bottom="0.3937007874015748" header="1.15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1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75390625" style="1" customWidth="1"/>
    <col min="8" max="8" width="14.00390625" style="0" customWidth="1"/>
    <col min="9" max="9" width="16.25390625" style="0" customWidth="1"/>
    <col min="10" max="10" width="14.625" style="0" customWidth="1"/>
    <col min="11" max="79" width="8.875" style="0" customWidth="1"/>
    <col min="80" max="16384" width="9.125" style="1" customWidth="1"/>
  </cols>
  <sheetData>
    <row r="1" spans="9:10" ht="12.75">
      <c r="I1" s="116"/>
      <c r="J1" s="116"/>
    </row>
    <row r="2" spans="9:10" ht="63.75" customHeight="1">
      <c r="I2" s="241" t="s">
        <v>187</v>
      </c>
      <c r="J2" s="241"/>
    </row>
    <row r="3" spans="9:10" ht="12.75">
      <c r="I3" s="116"/>
      <c r="J3" s="116"/>
    </row>
    <row r="4" spans="9:10" ht="12.75">
      <c r="I4" s="116"/>
      <c r="J4" s="116"/>
    </row>
    <row r="5" spans="1:10" ht="45" customHeight="1">
      <c r="A5" s="235" t="s">
        <v>65</v>
      </c>
      <c r="B5" s="235"/>
      <c r="C5" s="235"/>
      <c r="D5" s="235"/>
      <c r="E5" s="235"/>
      <c r="F5" s="235"/>
      <c r="G5" s="235"/>
      <c r="H5" s="235"/>
      <c r="I5" s="235"/>
      <c r="J5" s="235"/>
    </row>
    <row r="7" ht="12.75">
      <c r="J7" s="23" t="s">
        <v>7</v>
      </c>
    </row>
    <row r="8" spans="1:79" ht="20.25" customHeight="1">
      <c r="A8" s="236" t="s">
        <v>0</v>
      </c>
      <c r="B8" s="236" t="s">
        <v>1</v>
      </c>
      <c r="C8" s="236" t="s">
        <v>2</v>
      </c>
      <c r="D8" s="237" t="s">
        <v>56</v>
      </c>
      <c r="E8" s="237" t="s">
        <v>57</v>
      </c>
      <c r="F8" s="237" t="s">
        <v>5</v>
      </c>
      <c r="G8" s="237"/>
      <c r="H8" s="237"/>
      <c r="I8" s="237"/>
      <c r="J8" s="237"/>
      <c r="BX8" s="1"/>
      <c r="BY8" s="1"/>
      <c r="BZ8" s="1"/>
      <c r="CA8" s="1"/>
    </row>
    <row r="9" spans="1:79" ht="18" customHeight="1">
      <c r="A9" s="236"/>
      <c r="B9" s="236"/>
      <c r="C9" s="236"/>
      <c r="D9" s="237"/>
      <c r="E9" s="237"/>
      <c r="F9" s="237" t="s">
        <v>58</v>
      </c>
      <c r="G9" s="237" t="s">
        <v>3</v>
      </c>
      <c r="H9" s="237"/>
      <c r="I9" s="237"/>
      <c r="J9" s="237" t="s">
        <v>59</v>
      </c>
      <c r="BX9" s="1"/>
      <c r="BY9" s="1"/>
      <c r="BZ9" s="1"/>
      <c r="CA9" s="1"/>
    </row>
    <row r="10" spans="1:79" ht="69" customHeight="1">
      <c r="A10" s="236"/>
      <c r="B10" s="236"/>
      <c r="C10" s="236"/>
      <c r="D10" s="237"/>
      <c r="E10" s="237"/>
      <c r="F10" s="237"/>
      <c r="G10" s="5" t="s">
        <v>60</v>
      </c>
      <c r="H10" s="5" t="s">
        <v>61</v>
      </c>
      <c r="I10" s="5" t="s">
        <v>66</v>
      </c>
      <c r="J10" s="237"/>
      <c r="BX10" s="1"/>
      <c r="BY10" s="1"/>
      <c r="BZ10" s="1"/>
      <c r="CA10" s="1"/>
    </row>
    <row r="11" spans="1:79" ht="8.25" customHeight="1">
      <c r="A11" s="81">
        <v>1</v>
      </c>
      <c r="B11" s="81">
        <v>2</v>
      </c>
      <c r="C11" s="81">
        <v>3</v>
      </c>
      <c r="D11" s="81">
        <v>4</v>
      </c>
      <c r="E11" s="111">
        <v>5</v>
      </c>
      <c r="F11" s="111">
        <v>6</v>
      </c>
      <c r="G11" s="111">
        <v>7</v>
      </c>
      <c r="H11" s="111">
        <v>8</v>
      </c>
      <c r="I11" s="111">
        <v>9</v>
      </c>
      <c r="J11" s="111">
        <v>10</v>
      </c>
      <c r="BX11" s="1"/>
      <c r="BY11" s="1"/>
      <c r="BZ11" s="1"/>
      <c r="CA11" s="1"/>
    </row>
    <row r="12" spans="1:79" ht="19.5" customHeight="1">
      <c r="A12" s="114">
        <v>801</v>
      </c>
      <c r="B12" s="114"/>
      <c r="C12" s="114"/>
      <c r="D12" s="114"/>
      <c r="E12" s="115">
        <f aca="true" t="shared" si="0" ref="E12:J12">E14+E16</f>
        <v>10000</v>
      </c>
      <c r="F12" s="115">
        <f t="shared" si="0"/>
        <v>10000</v>
      </c>
      <c r="G12" s="115">
        <f t="shared" si="0"/>
        <v>0</v>
      </c>
      <c r="H12" s="115">
        <f t="shared" si="0"/>
        <v>0</v>
      </c>
      <c r="I12" s="115">
        <f t="shared" si="0"/>
        <v>10000</v>
      </c>
      <c r="J12" s="115">
        <f t="shared" si="0"/>
        <v>0</v>
      </c>
      <c r="BX12" s="1"/>
      <c r="BY12" s="1"/>
      <c r="BZ12" s="1"/>
      <c r="CA12" s="1"/>
    </row>
    <row r="13" spans="1:79" ht="19.5" customHeight="1">
      <c r="A13" s="84"/>
      <c r="B13" s="84">
        <v>80113</v>
      </c>
      <c r="C13" s="84"/>
      <c r="D13" s="84"/>
      <c r="E13" s="82"/>
      <c r="F13" s="82"/>
      <c r="G13" s="82"/>
      <c r="H13" s="112"/>
      <c r="I13" s="112"/>
      <c r="J13" s="112"/>
      <c r="BX13" s="1"/>
      <c r="BY13" s="1"/>
      <c r="BZ13" s="1"/>
      <c r="CA13" s="1"/>
    </row>
    <row r="14" spans="1:79" ht="19.5" customHeight="1">
      <c r="A14" s="84"/>
      <c r="B14" s="84"/>
      <c r="C14" s="84">
        <v>2310</v>
      </c>
      <c r="D14" s="84"/>
      <c r="E14" s="82">
        <v>6000</v>
      </c>
      <c r="F14" s="82">
        <v>6000</v>
      </c>
      <c r="G14" s="82"/>
      <c r="H14" s="82"/>
      <c r="I14" s="82">
        <v>6000</v>
      </c>
      <c r="J14" s="82"/>
      <c r="K14" t="s">
        <v>183</v>
      </c>
      <c r="BX14" s="1"/>
      <c r="BY14" s="1"/>
      <c r="BZ14" s="1"/>
      <c r="CA14" s="1"/>
    </row>
    <row r="15" spans="1:79" ht="19.5" customHeight="1">
      <c r="A15" s="84"/>
      <c r="B15" s="84">
        <v>80146</v>
      </c>
      <c r="C15" s="84"/>
      <c r="D15" s="84"/>
      <c r="E15" s="82"/>
      <c r="F15" s="82"/>
      <c r="G15" s="82"/>
      <c r="H15" s="82"/>
      <c r="I15" s="82"/>
      <c r="J15" s="82"/>
      <c r="BX15" s="1"/>
      <c r="BY15" s="1"/>
      <c r="BZ15" s="1"/>
      <c r="CA15" s="1"/>
    </row>
    <row r="16" spans="1:79" ht="21" customHeight="1">
      <c r="A16" s="84"/>
      <c r="B16" s="84"/>
      <c r="C16" s="84">
        <v>2320</v>
      </c>
      <c r="D16" s="84"/>
      <c r="E16" s="82">
        <v>4000</v>
      </c>
      <c r="F16" s="82">
        <v>4000</v>
      </c>
      <c r="G16" s="82"/>
      <c r="H16" s="82"/>
      <c r="I16" s="82">
        <v>4000</v>
      </c>
      <c r="J16" s="82"/>
      <c r="K16" t="s">
        <v>192</v>
      </c>
      <c r="BX16" s="1"/>
      <c r="BY16" s="1"/>
      <c r="BZ16" s="1"/>
      <c r="CA16" s="1"/>
    </row>
    <row r="17" spans="1:79" ht="24.75" customHeight="1">
      <c r="A17" s="244" t="s">
        <v>11</v>
      </c>
      <c r="B17" s="244"/>
      <c r="C17" s="244"/>
      <c r="D17" s="244"/>
      <c r="E17" s="113">
        <f>E12</f>
        <v>10000</v>
      </c>
      <c r="F17" s="113">
        <v>10000</v>
      </c>
      <c r="G17" s="113"/>
      <c r="H17" s="113"/>
      <c r="I17" s="113">
        <v>10000</v>
      </c>
      <c r="J17" s="113"/>
      <c r="BX17" s="1"/>
      <c r="BY17" s="1"/>
      <c r="BZ17" s="1"/>
      <c r="CA17" s="1"/>
    </row>
    <row r="20" ht="14.25">
      <c r="A20" s="8" t="s">
        <v>63</v>
      </c>
    </row>
    <row r="22" spans="1:2" ht="12.75">
      <c r="A22" s="1" t="s">
        <v>183</v>
      </c>
      <c r="B22" s="1" t="s">
        <v>184</v>
      </c>
    </row>
    <row r="23" ht="6" customHeight="1"/>
    <row r="24" ht="12.75" customHeight="1" hidden="1"/>
    <row r="25" ht="12.75" customHeight="1" hidden="1"/>
    <row r="27" spans="1:10" ht="12.75">
      <c r="A27" s="1" t="s">
        <v>192</v>
      </c>
      <c r="B27" s="243" t="s">
        <v>193</v>
      </c>
      <c r="C27" s="243"/>
      <c r="D27" s="243"/>
      <c r="E27" s="243"/>
      <c r="F27" s="243"/>
      <c r="G27" s="243"/>
      <c r="H27" s="243"/>
      <c r="I27" s="243"/>
      <c r="J27" s="243"/>
    </row>
    <row r="31" spans="4:5" ht="12.75">
      <c r="D31" s="242" t="s">
        <v>205</v>
      </c>
      <c r="E31" s="242"/>
    </row>
  </sheetData>
  <sheetProtection/>
  <mergeCells count="14">
    <mergeCell ref="E8:E10"/>
    <mergeCell ref="F8:J8"/>
    <mergeCell ref="F9:F10"/>
    <mergeCell ref="G9:I9"/>
    <mergeCell ref="I2:J2"/>
    <mergeCell ref="D31:E31"/>
    <mergeCell ref="B27:J27"/>
    <mergeCell ref="J9:J10"/>
    <mergeCell ref="A17:D17"/>
    <mergeCell ref="A5:J5"/>
    <mergeCell ref="A8:A10"/>
    <mergeCell ref="B8:B10"/>
    <mergeCell ref="C8:C10"/>
    <mergeCell ref="D8:D10"/>
  </mergeCells>
  <printOptions horizontalCentered="1"/>
  <pageMargins left="0.5902777777777778" right="0.5902777777777778" top="0.45" bottom="0.39375" header="0.5118055555555556" footer="0.511805555555555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2" sqref="A12:F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11" max="75" width="8.875" style="0" customWidth="1"/>
    <col min="76" max="16384" width="9.125" style="1" customWidth="1"/>
  </cols>
  <sheetData>
    <row r="1" spans="9:10" ht="12.75">
      <c r="I1" s="245" t="s">
        <v>185</v>
      </c>
      <c r="J1" s="245"/>
    </row>
    <row r="2" spans="9:10" ht="12.75">
      <c r="I2" s="245"/>
      <c r="J2" s="245"/>
    </row>
    <row r="3" spans="9:10" ht="12.75">
      <c r="I3" s="245"/>
      <c r="J3" s="245"/>
    </row>
    <row r="4" spans="9:10" ht="12.75">
      <c r="I4" s="245"/>
      <c r="J4" s="245"/>
    </row>
    <row r="5" spans="1:10" ht="45" customHeight="1">
      <c r="A5" s="235" t="s">
        <v>64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1:6" ht="15.75">
      <c r="A6" s="22"/>
      <c r="B6" s="22"/>
      <c r="C6" s="22"/>
      <c r="D6" s="22"/>
      <c r="E6" s="22"/>
      <c r="F6" s="22"/>
    </row>
    <row r="7" spans="1:10" ht="13.5" customHeight="1">
      <c r="A7" s="17"/>
      <c r="B7" s="17"/>
      <c r="C7" s="17"/>
      <c r="D7" s="17"/>
      <c r="E7" s="17"/>
      <c r="F7" s="17"/>
      <c r="J7" s="23" t="s">
        <v>7</v>
      </c>
    </row>
    <row r="8" spans="1:10" ht="20.25" customHeight="1">
      <c r="A8" s="236" t="s">
        <v>0</v>
      </c>
      <c r="B8" s="236" t="s">
        <v>1</v>
      </c>
      <c r="C8" s="236" t="s">
        <v>2</v>
      </c>
      <c r="D8" s="237" t="s">
        <v>56</v>
      </c>
      <c r="E8" s="237" t="s">
        <v>57</v>
      </c>
      <c r="F8" s="237" t="s">
        <v>5</v>
      </c>
      <c r="G8" s="237"/>
      <c r="H8" s="237"/>
      <c r="I8" s="237"/>
      <c r="J8" s="237"/>
    </row>
    <row r="9" spans="1:10" ht="18" customHeight="1">
      <c r="A9" s="236"/>
      <c r="B9" s="236"/>
      <c r="C9" s="236"/>
      <c r="D9" s="237"/>
      <c r="E9" s="237"/>
      <c r="F9" s="237" t="s">
        <v>58</v>
      </c>
      <c r="G9" s="237" t="s">
        <v>3</v>
      </c>
      <c r="H9" s="237"/>
      <c r="I9" s="237"/>
      <c r="J9" s="237" t="s">
        <v>59</v>
      </c>
    </row>
    <row r="10" spans="1:10" ht="69" customHeight="1">
      <c r="A10" s="236"/>
      <c r="B10" s="236"/>
      <c r="C10" s="236"/>
      <c r="D10" s="237"/>
      <c r="E10" s="237"/>
      <c r="F10" s="237"/>
      <c r="G10" s="5" t="s">
        <v>60</v>
      </c>
      <c r="H10" s="5" t="s">
        <v>61</v>
      </c>
      <c r="I10" s="5" t="s">
        <v>62</v>
      </c>
      <c r="J10" s="237"/>
    </row>
    <row r="11" spans="1:10" ht="8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9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9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9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9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9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9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9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9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9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24.75" customHeight="1">
      <c r="A25" s="244" t="s">
        <v>11</v>
      </c>
      <c r="B25" s="244"/>
      <c r="C25" s="244"/>
      <c r="D25" s="244"/>
      <c r="E25" s="9"/>
      <c r="F25" s="9"/>
      <c r="G25" s="9"/>
      <c r="H25" s="9"/>
      <c r="I25" s="9"/>
      <c r="J25" s="9"/>
    </row>
    <row r="29" ht="14.25">
      <c r="A29" s="8" t="s">
        <v>63</v>
      </c>
    </row>
  </sheetData>
  <sheetProtection/>
  <mergeCells count="12">
    <mergeCell ref="A25:D25"/>
    <mergeCell ref="A5:J5"/>
    <mergeCell ref="A8:A10"/>
    <mergeCell ref="B8:B10"/>
    <mergeCell ref="C8:C10"/>
    <mergeCell ref="D8:D10"/>
    <mergeCell ref="E8:E10"/>
    <mergeCell ref="F8:J8"/>
    <mergeCell ref="F9:F10"/>
    <mergeCell ref="G9:I9"/>
    <mergeCell ref="I1:J4"/>
    <mergeCell ref="J9:J10"/>
  </mergeCells>
  <printOptions horizontalCentered="1"/>
  <pageMargins left="0.5902777777777778" right="0.5902777777777778" top="1.0798611111111112" bottom="0.39375" header="0.5118055555555556" footer="0.5118055555555556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4" width="10.00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47" t="s">
        <v>87</v>
      </c>
      <c r="B1" s="247"/>
      <c r="C1" s="247"/>
      <c r="D1" s="247"/>
      <c r="E1" s="247"/>
      <c r="F1" s="247"/>
      <c r="G1" s="247"/>
    </row>
    <row r="2" spans="5:7" ht="19.5" customHeight="1">
      <c r="E2" s="24"/>
      <c r="F2" s="24"/>
      <c r="G2" s="24"/>
    </row>
    <row r="3" spans="5:7" ht="19.5" customHeight="1">
      <c r="E3" s="1"/>
      <c r="F3" s="1"/>
      <c r="G3" s="27" t="s">
        <v>7</v>
      </c>
    </row>
    <row r="4" spans="1:7" ht="19.5" customHeight="1">
      <c r="A4" s="236" t="s">
        <v>8</v>
      </c>
      <c r="B4" s="236" t="s">
        <v>0</v>
      </c>
      <c r="C4" s="236" t="s">
        <v>1</v>
      </c>
      <c r="D4" s="236" t="s">
        <v>2</v>
      </c>
      <c r="E4" s="237" t="s">
        <v>88</v>
      </c>
      <c r="F4" s="237" t="s">
        <v>89</v>
      </c>
      <c r="G4" s="237" t="s">
        <v>90</v>
      </c>
    </row>
    <row r="5" spans="1:7" ht="19.5" customHeight="1">
      <c r="A5" s="236"/>
      <c r="B5" s="236"/>
      <c r="C5" s="236"/>
      <c r="D5" s="236"/>
      <c r="E5" s="237"/>
      <c r="F5" s="237"/>
      <c r="G5" s="237"/>
    </row>
    <row r="6" spans="1:7" ht="19.5" customHeight="1">
      <c r="A6" s="236"/>
      <c r="B6" s="236"/>
      <c r="C6" s="236"/>
      <c r="D6" s="236"/>
      <c r="E6" s="237"/>
      <c r="F6" s="237"/>
      <c r="G6" s="237"/>
    </row>
    <row r="7" spans="1:7" ht="7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30" customHeight="1">
      <c r="A8" s="28"/>
      <c r="B8" s="28"/>
      <c r="C8" s="28"/>
      <c r="D8" s="28"/>
      <c r="E8" s="28"/>
      <c r="F8" s="28"/>
      <c r="G8" s="28"/>
    </row>
    <row r="9" spans="1:7" ht="30" customHeight="1">
      <c r="A9" s="29"/>
      <c r="B9" s="29"/>
      <c r="C9" s="29"/>
      <c r="D9" s="29"/>
      <c r="E9" s="29"/>
      <c r="F9" s="29"/>
      <c r="G9" s="29"/>
    </row>
    <row r="10" spans="1:7" ht="30" customHeight="1">
      <c r="A10" s="29"/>
      <c r="B10" s="29"/>
      <c r="C10" s="29"/>
      <c r="D10" s="29"/>
      <c r="E10" s="29"/>
      <c r="F10" s="29"/>
      <c r="G10" s="29"/>
    </row>
    <row r="11" spans="1:7" ht="30" customHeight="1">
      <c r="A11" s="29"/>
      <c r="B11" s="29"/>
      <c r="C11" s="29"/>
      <c r="D11" s="29"/>
      <c r="E11" s="29"/>
      <c r="F11" s="29"/>
      <c r="G11" s="29"/>
    </row>
    <row r="12" spans="1:7" ht="30" customHeight="1">
      <c r="A12" s="30"/>
      <c r="B12" s="30"/>
      <c r="C12" s="30"/>
      <c r="D12" s="30"/>
      <c r="E12" s="30"/>
      <c r="F12" s="30"/>
      <c r="G12" s="30"/>
    </row>
    <row r="13" spans="1:7" s="1" customFormat="1" ht="30" customHeight="1">
      <c r="A13" s="246" t="s">
        <v>11</v>
      </c>
      <c r="B13" s="246"/>
      <c r="C13" s="246"/>
      <c r="D13" s="246"/>
      <c r="E13" s="246"/>
      <c r="F13" s="32"/>
      <c r="G13" s="32"/>
    </row>
    <row r="16" ht="14.25">
      <c r="A16" s="33" t="s">
        <v>91</v>
      </c>
    </row>
  </sheetData>
  <sheetProtection/>
  <mergeCells count="9">
    <mergeCell ref="A13:E13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customWidth="1"/>
    <col min="10" max="10" width="15.625" style="0" customWidth="1"/>
    <col min="11" max="11" width="17.75390625" style="0" customWidth="1"/>
  </cols>
  <sheetData>
    <row r="2" spans="10:11" ht="65.25" customHeight="1">
      <c r="J2" s="241" t="s">
        <v>188</v>
      </c>
      <c r="K2" s="241"/>
    </row>
    <row r="5" spans="1:11" ht="16.5">
      <c r="A5" s="250" t="s">
        <v>67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1:11" ht="16.5">
      <c r="A6" s="250" t="s">
        <v>68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</row>
    <row r="7" spans="1:10" ht="13.5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3"/>
      <c r="K8" s="25" t="s">
        <v>7</v>
      </c>
    </row>
    <row r="9" spans="1:11" ht="15" customHeight="1">
      <c r="A9" s="236" t="s">
        <v>8</v>
      </c>
      <c r="B9" s="236" t="s">
        <v>69</v>
      </c>
      <c r="C9" s="237" t="s">
        <v>70</v>
      </c>
      <c r="D9" s="237" t="s">
        <v>71</v>
      </c>
      <c r="E9" s="237"/>
      <c r="F9" s="237"/>
      <c r="G9" s="237"/>
      <c r="H9" s="237" t="s">
        <v>72</v>
      </c>
      <c r="I9" s="237"/>
      <c r="J9" s="237" t="s">
        <v>73</v>
      </c>
      <c r="K9" s="237" t="s">
        <v>74</v>
      </c>
    </row>
    <row r="10" spans="1:11" ht="15" customHeight="1">
      <c r="A10" s="236"/>
      <c r="B10" s="236"/>
      <c r="C10" s="237"/>
      <c r="D10" s="237" t="s">
        <v>75</v>
      </c>
      <c r="E10" s="237" t="s">
        <v>3</v>
      </c>
      <c r="F10" s="237"/>
      <c r="G10" s="237"/>
      <c r="H10" s="237" t="s">
        <v>75</v>
      </c>
      <c r="I10" s="237" t="s">
        <v>76</v>
      </c>
      <c r="J10" s="237"/>
      <c r="K10" s="237"/>
    </row>
    <row r="11" spans="1:11" ht="15" customHeight="1">
      <c r="A11" s="236"/>
      <c r="B11" s="236"/>
      <c r="C11" s="237"/>
      <c r="D11" s="237"/>
      <c r="E11" s="249" t="s">
        <v>77</v>
      </c>
      <c r="F11" s="237" t="s">
        <v>3</v>
      </c>
      <c r="G11" s="237"/>
      <c r="H11" s="237"/>
      <c r="I11" s="237"/>
      <c r="J11" s="237"/>
      <c r="K11" s="237"/>
    </row>
    <row r="12" spans="1:11" ht="15" customHeight="1">
      <c r="A12" s="236"/>
      <c r="B12" s="236"/>
      <c r="C12" s="237"/>
      <c r="D12" s="237"/>
      <c r="E12" s="249"/>
      <c r="F12" s="5" t="s">
        <v>78</v>
      </c>
      <c r="G12" s="5" t="s">
        <v>79</v>
      </c>
      <c r="H12" s="237"/>
      <c r="I12" s="237"/>
      <c r="J12" s="237"/>
      <c r="K12" s="237"/>
    </row>
    <row r="13" spans="1:11" ht="7.5" customHeight="1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1">
        <v>10</v>
      </c>
      <c r="K13" s="81">
        <v>11</v>
      </c>
    </row>
    <row r="14" spans="1:11" ht="41.25" customHeight="1">
      <c r="A14" s="83" t="s">
        <v>179</v>
      </c>
      <c r="B14" s="100" t="s">
        <v>82</v>
      </c>
      <c r="C14" s="82"/>
      <c r="D14" s="82"/>
      <c r="E14" s="101"/>
      <c r="F14" s="101" t="s">
        <v>12</v>
      </c>
      <c r="G14" s="101" t="s">
        <v>12</v>
      </c>
      <c r="H14" s="82"/>
      <c r="I14" s="101" t="s">
        <v>12</v>
      </c>
      <c r="J14" s="82"/>
      <c r="K14" s="82"/>
    </row>
    <row r="15" spans="1:11" ht="21.75" customHeight="1">
      <c r="A15" s="84"/>
      <c r="B15" s="102" t="s">
        <v>5</v>
      </c>
      <c r="C15" s="82"/>
      <c r="D15" s="82"/>
      <c r="E15" s="101"/>
      <c r="F15" s="101"/>
      <c r="G15" s="101"/>
      <c r="H15" s="82"/>
      <c r="I15" s="101"/>
      <c r="J15" s="82"/>
      <c r="K15" s="82"/>
    </row>
    <row r="16" spans="1:11" ht="21.75" customHeight="1">
      <c r="A16" s="84"/>
      <c r="B16" s="103" t="s">
        <v>180</v>
      </c>
      <c r="C16" s="82">
        <v>15608</v>
      </c>
      <c r="D16" s="82">
        <v>179500</v>
      </c>
      <c r="E16" s="101"/>
      <c r="F16" s="101" t="s">
        <v>12</v>
      </c>
      <c r="G16" s="101" t="s">
        <v>12</v>
      </c>
      <c r="H16" s="82">
        <v>184500</v>
      </c>
      <c r="I16" s="101" t="s">
        <v>12</v>
      </c>
      <c r="J16" s="82">
        <f>C16+D16-H16</f>
        <v>10608</v>
      </c>
      <c r="K16" s="82"/>
    </row>
    <row r="17" spans="1:11" ht="21.75" customHeight="1">
      <c r="A17" s="84"/>
      <c r="B17" s="103" t="s">
        <v>181</v>
      </c>
      <c r="C17" s="82">
        <v>12702</v>
      </c>
      <c r="D17" s="82">
        <v>43120</v>
      </c>
      <c r="E17" s="101"/>
      <c r="F17" s="101" t="s">
        <v>12</v>
      </c>
      <c r="G17" s="101" t="s">
        <v>12</v>
      </c>
      <c r="H17" s="82">
        <v>50120</v>
      </c>
      <c r="I17" s="101" t="s">
        <v>12</v>
      </c>
      <c r="J17" s="82">
        <f>C17+D17-H17</f>
        <v>5702</v>
      </c>
      <c r="K17" s="82"/>
    </row>
    <row r="18" spans="1:11" s="2" customFormat="1" ht="21.75" customHeight="1">
      <c r="A18" s="248" t="s">
        <v>11</v>
      </c>
      <c r="B18" s="248"/>
      <c r="C18" s="104">
        <f>C16+C17</f>
        <v>28310</v>
      </c>
      <c r="D18" s="104">
        <f>D16+D17</f>
        <v>222620</v>
      </c>
      <c r="E18" s="104">
        <f>E16+E17</f>
        <v>0</v>
      </c>
      <c r="F18" s="105" t="s">
        <v>12</v>
      </c>
      <c r="G18" s="105" t="s">
        <v>12</v>
      </c>
      <c r="H18" s="104">
        <f>H16+H17</f>
        <v>234620</v>
      </c>
      <c r="I18" s="104"/>
      <c r="J18" s="104">
        <f>C18+D18-H18</f>
        <v>16310</v>
      </c>
      <c r="K18" s="104"/>
    </row>
    <row r="19" ht="14.25" customHeight="1"/>
    <row r="20" ht="12.75">
      <c r="A20" s="26" t="s">
        <v>83</v>
      </c>
    </row>
    <row r="21" ht="12.75">
      <c r="A21" s="26" t="s">
        <v>84</v>
      </c>
    </row>
    <row r="22" ht="12.75">
      <c r="A22" s="26" t="s">
        <v>85</v>
      </c>
    </row>
    <row r="23" ht="12.75">
      <c r="A23" s="26" t="s">
        <v>86</v>
      </c>
    </row>
  </sheetData>
  <sheetProtection/>
  <mergeCells count="17">
    <mergeCell ref="J2:K2"/>
    <mergeCell ref="A18:B18"/>
    <mergeCell ref="E10:G10"/>
    <mergeCell ref="H10:H12"/>
    <mergeCell ref="I10:I12"/>
    <mergeCell ref="E11:E12"/>
    <mergeCell ref="F11:G11"/>
    <mergeCell ref="A5:K5"/>
    <mergeCell ref="A6:K6"/>
    <mergeCell ref="A9:A12"/>
    <mergeCell ref="J9:J12"/>
    <mergeCell ref="K9:K12"/>
    <mergeCell ref="D10:D12"/>
    <mergeCell ref="B9:B12"/>
    <mergeCell ref="C9:C12"/>
    <mergeCell ref="D9:G9"/>
    <mergeCell ref="H9:I9"/>
  </mergeCells>
  <printOptions horizontalCentered="1"/>
  <pageMargins left="0.5118055555555556" right="0.5118055555555556" top="0.7868055555555555" bottom="0.19652777777777777" header="0.19652777777777777" footer="0.5118055555555556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2" ht="62.25" customHeight="1">
      <c r="F2" s="109" t="s">
        <v>189</v>
      </c>
    </row>
    <row r="3" spans="1:6" ht="19.5" customHeight="1">
      <c r="A3" s="251" t="s">
        <v>92</v>
      </c>
      <c r="B3" s="251"/>
      <c r="C3" s="251"/>
      <c r="D3" s="251"/>
      <c r="E3" s="251"/>
      <c r="F3" s="251"/>
    </row>
    <row r="4" spans="5:6" ht="19.5" customHeight="1">
      <c r="E4" s="24"/>
      <c r="F4" s="24"/>
    </row>
    <row r="5" ht="19.5" customHeight="1">
      <c r="F5" s="27" t="s">
        <v>7</v>
      </c>
    </row>
    <row r="6" spans="1:6" ht="19.5" customHeight="1">
      <c r="A6" s="4" t="s">
        <v>8</v>
      </c>
      <c r="B6" s="4" t="s">
        <v>0</v>
      </c>
      <c r="C6" s="4" t="s">
        <v>1</v>
      </c>
      <c r="D6" s="4" t="s">
        <v>13</v>
      </c>
      <c r="E6" s="4" t="s">
        <v>93</v>
      </c>
      <c r="F6" s="4" t="s">
        <v>94</v>
      </c>
    </row>
    <row r="7" spans="1:6" ht="7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117">
        <v>6</v>
      </c>
    </row>
    <row r="8" spans="1:6" ht="30" customHeight="1">
      <c r="A8" s="34">
        <v>1</v>
      </c>
      <c r="B8" s="34">
        <v>921</v>
      </c>
      <c r="C8" s="34">
        <v>92109</v>
      </c>
      <c r="D8" s="34">
        <v>2480</v>
      </c>
      <c r="E8" s="34" t="s">
        <v>190</v>
      </c>
      <c r="F8" s="118">
        <v>167800</v>
      </c>
    </row>
    <row r="9" spans="1:6" ht="30" customHeight="1">
      <c r="A9" s="34">
        <v>2</v>
      </c>
      <c r="B9" s="34">
        <v>921</v>
      </c>
      <c r="C9" s="34">
        <v>92116</v>
      </c>
      <c r="D9" s="34">
        <v>2480</v>
      </c>
      <c r="E9" s="34" t="s">
        <v>191</v>
      </c>
      <c r="F9" s="118">
        <v>18700</v>
      </c>
    </row>
    <row r="10" spans="1:6" ht="30" customHeight="1">
      <c r="A10" s="35"/>
      <c r="B10" s="35"/>
      <c r="C10" s="35"/>
      <c r="D10" s="35"/>
      <c r="E10" s="35"/>
      <c r="F10" s="119"/>
    </row>
    <row r="11" spans="1:6" ht="30" customHeight="1">
      <c r="A11" s="246" t="s">
        <v>11</v>
      </c>
      <c r="B11" s="246"/>
      <c r="C11" s="246"/>
      <c r="D11" s="246"/>
      <c r="E11" s="246"/>
      <c r="F11" s="120">
        <f>F8+F9</f>
        <v>186500</v>
      </c>
    </row>
    <row r="14" spans="1:7" ht="27.75" customHeight="1">
      <c r="A14" s="252" t="s">
        <v>95</v>
      </c>
      <c r="B14" s="252"/>
      <c r="C14" s="252"/>
      <c r="D14" s="252"/>
      <c r="E14" s="252"/>
      <c r="F14" s="252"/>
      <c r="G14" s="36"/>
    </row>
    <row r="15" spans="1:7" ht="14.25">
      <c r="A15" s="33" t="s">
        <v>17</v>
      </c>
      <c r="B15"/>
      <c r="C15"/>
      <c r="D15"/>
      <c r="E15"/>
      <c r="F15"/>
      <c r="G15"/>
    </row>
  </sheetData>
  <sheetProtection/>
  <mergeCells count="3">
    <mergeCell ref="A3:F3"/>
    <mergeCell ref="A11:E11"/>
    <mergeCell ref="A14:F14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25390625" style="1" customWidth="1"/>
    <col min="2" max="2" width="59.25390625" style="1" customWidth="1"/>
    <col min="3" max="3" width="17.75390625" style="1" customWidth="1"/>
    <col min="4" max="16384" width="9.125" style="1" customWidth="1"/>
  </cols>
  <sheetData>
    <row r="2" spans="3:4" ht="89.25" customHeight="1">
      <c r="C2" s="245" t="s">
        <v>194</v>
      </c>
      <c r="D2" s="245"/>
    </row>
    <row r="3" spans="1:10" ht="19.5" customHeight="1">
      <c r="A3" s="253" t="s">
        <v>98</v>
      </c>
      <c r="B3" s="253"/>
      <c r="C3" s="253"/>
      <c r="D3" s="24"/>
      <c r="E3" s="24"/>
      <c r="F3" s="24"/>
      <c r="G3" s="24"/>
      <c r="H3" s="24"/>
      <c r="I3" s="24"/>
      <c r="J3" s="24"/>
    </row>
    <row r="4" spans="1:7" ht="19.5" customHeight="1">
      <c r="A4" s="253" t="s">
        <v>99</v>
      </c>
      <c r="B4" s="253"/>
      <c r="C4" s="253"/>
      <c r="D4" s="24"/>
      <c r="E4" s="24"/>
      <c r="F4" s="24"/>
      <c r="G4" s="24"/>
    </row>
    <row r="6" ht="12.75">
      <c r="C6" s="3" t="s">
        <v>7</v>
      </c>
    </row>
    <row r="7" spans="1:10" ht="19.5" customHeight="1">
      <c r="A7" s="4" t="s">
        <v>8</v>
      </c>
      <c r="B7" s="4" t="s">
        <v>69</v>
      </c>
      <c r="C7" s="4" t="s">
        <v>100</v>
      </c>
      <c r="D7" s="38"/>
      <c r="E7" s="38"/>
      <c r="F7" s="38"/>
      <c r="G7" s="38"/>
      <c r="H7" s="38"/>
      <c r="I7" s="39"/>
      <c r="J7" s="39"/>
    </row>
    <row r="8" spans="1:10" ht="19.5" customHeight="1">
      <c r="A8" s="31" t="s">
        <v>47</v>
      </c>
      <c r="B8" s="7" t="s">
        <v>101</v>
      </c>
      <c r="C8" s="121">
        <v>120</v>
      </c>
      <c r="D8" s="38"/>
      <c r="E8" s="38"/>
      <c r="F8" s="38"/>
      <c r="G8" s="38"/>
      <c r="H8" s="38"/>
      <c r="I8" s="39"/>
      <c r="J8" s="39"/>
    </row>
    <row r="9" spans="1:10" ht="19.5" customHeight="1">
      <c r="A9" s="31" t="s">
        <v>80</v>
      </c>
      <c r="B9" s="7" t="s">
        <v>102</v>
      </c>
      <c r="C9" s="121">
        <f>C10</f>
        <v>10600</v>
      </c>
      <c r="D9" s="38"/>
      <c r="E9" s="38"/>
      <c r="F9" s="38"/>
      <c r="G9" s="38"/>
      <c r="H9" s="38"/>
      <c r="I9" s="39"/>
      <c r="J9" s="39"/>
    </row>
    <row r="10" spans="1:10" ht="19.5" customHeight="1">
      <c r="A10" s="40" t="s">
        <v>10</v>
      </c>
      <c r="B10" s="41" t="s">
        <v>195</v>
      </c>
      <c r="C10" s="122">
        <v>10600</v>
      </c>
      <c r="D10" s="38"/>
      <c r="E10" s="38"/>
      <c r="F10" s="38"/>
      <c r="G10" s="38"/>
      <c r="H10" s="38"/>
      <c r="I10" s="39"/>
      <c r="J10" s="39"/>
    </row>
    <row r="11" spans="1:10" ht="19.5" customHeight="1">
      <c r="A11" s="42" t="s">
        <v>14</v>
      </c>
      <c r="B11" s="43"/>
      <c r="C11" s="123"/>
      <c r="D11" s="38"/>
      <c r="E11" s="38"/>
      <c r="F11" s="38"/>
      <c r="G11" s="38"/>
      <c r="H11" s="38"/>
      <c r="I11" s="39"/>
      <c r="J11" s="39"/>
    </row>
    <row r="12" spans="1:10" ht="19.5" customHeight="1">
      <c r="A12" s="44" t="s">
        <v>15</v>
      </c>
      <c r="B12" s="45"/>
      <c r="C12" s="124"/>
      <c r="D12" s="38"/>
      <c r="E12" s="38"/>
      <c r="F12" s="38"/>
      <c r="G12" s="38"/>
      <c r="H12" s="38"/>
      <c r="I12" s="39"/>
      <c r="J12" s="39"/>
    </row>
    <row r="13" spans="1:10" ht="19.5" customHeight="1">
      <c r="A13" s="31" t="s">
        <v>81</v>
      </c>
      <c r="B13" s="7" t="s">
        <v>72</v>
      </c>
      <c r="C13" s="121">
        <f>C14</f>
        <v>10500</v>
      </c>
      <c r="D13" s="38"/>
      <c r="E13" s="38"/>
      <c r="F13" s="38"/>
      <c r="G13" s="38"/>
      <c r="H13" s="38"/>
      <c r="I13" s="39"/>
      <c r="J13" s="39"/>
    </row>
    <row r="14" spans="1:10" ht="19.5" customHeight="1">
      <c r="A14" s="46" t="s">
        <v>10</v>
      </c>
      <c r="B14" s="47" t="s">
        <v>4</v>
      </c>
      <c r="C14" s="125">
        <f>C15+C16+C17+C18+C19</f>
        <v>10500</v>
      </c>
      <c r="D14" s="38"/>
      <c r="E14" s="38"/>
      <c r="F14" s="38"/>
      <c r="G14" s="38"/>
      <c r="H14" s="38"/>
      <c r="I14" s="39"/>
      <c r="J14" s="39"/>
    </row>
    <row r="15" spans="1:10" ht="15" customHeight="1">
      <c r="A15" s="42"/>
      <c r="B15" s="43" t="s">
        <v>196</v>
      </c>
      <c r="C15" s="123">
        <v>1000</v>
      </c>
      <c r="D15" s="38"/>
      <c r="E15" s="38"/>
      <c r="F15" s="38"/>
      <c r="G15" s="38"/>
      <c r="H15" s="38"/>
      <c r="I15" s="39"/>
      <c r="J15" s="39"/>
    </row>
    <row r="16" spans="1:10" ht="15" customHeight="1">
      <c r="A16" s="42"/>
      <c r="B16" s="43" t="s">
        <v>197</v>
      </c>
      <c r="C16" s="123">
        <v>2000</v>
      </c>
      <c r="D16" s="38"/>
      <c r="E16" s="38"/>
      <c r="F16" s="38"/>
      <c r="G16" s="38"/>
      <c r="H16" s="38"/>
      <c r="I16" s="39"/>
      <c r="J16" s="39"/>
    </row>
    <row r="17" spans="1:10" ht="19.5" customHeight="1">
      <c r="A17" s="42"/>
      <c r="B17" s="43" t="s">
        <v>198</v>
      </c>
      <c r="C17" s="123">
        <v>6300</v>
      </c>
      <c r="D17" s="38"/>
      <c r="E17" s="38"/>
      <c r="F17" s="38"/>
      <c r="G17" s="38"/>
      <c r="H17" s="38"/>
      <c r="I17" s="39"/>
      <c r="J17" s="39"/>
    </row>
    <row r="18" spans="1:10" ht="15">
      <c r="A18" s="42"/>
      <c r="B18" s="48" t="s">
        <v>199</v>
      </c>
      <c r="C18" s="123">
        <v>800</v>
      </c>
      <c r="D18" s="38"/>
      <c r="E18" s="38"/>
      <c r="F18" s="38"/>
      <c r="G18" s="38"/>
      <c r="H18" s="38"/>
      <c r="I18" s="39"/>
      <c r="J18" s="39"/>
    </row>
    <row r="19" spans="1:10" ht="15" customHeight="1">
      <c r="A19" s="44"/>
      <c r="B19" s="49" t="s">
        <v>200</v>
      </c>
      <c r="C19" s="124">
        <v>400</v>
      </c>
      <c r="D19" s="38"/>
      <c r="E19" s="38"/>
      <c r="F19" s="38"/>
      <c r="G19" s="38"/>
      <c r="H19" s="38"/>
      <c r="I19" s="39"/>
      <c r="J19" s="39"/>
    </row>
    <row r="20" spans="1:10" ht="19.5" customHeight="1">
      <c r="A20" s="31" t="s">
        <v>103</v>
      </c>
      <c r="B20" s="7" t="s">
        <v>104</v>
      </c>
      <c r="C20" s="121">
        <f>C8+C9-C13</f>
        <v>220</v>
      </c>
      <c r="D20" s="38"/>
      <c r="E20" s="38"/>
      <c r="F20" s="38"/>
      <c r="G20" s="38"/>
      <c r="H20" s="38"/>
      <c r="I20" s="39"/>
      <c r="J20" s="39"/>
    </row>
    <row r="21" spans="1:10" ht="15">
      <c r="A21" s="38"/>
      <c r="B21" s="38"/>
      <c r="C21" s="38"/>
      <c r="D21" s="38"/>
      <c r="E21" s="38"/>
      <c r="F21" s="38"/>
      <c r="G21" s="38"/>
      <c r="H21" s="38"/>
      <c r="I21" s="39"/>
      <c r="J21" s="39"/>
    </row>
    <row r="22" spans="1:10" ht="15">
      <c r="A22" s="38"/>
      <c r="B22" s="38"/>
      <c r="C22" s="38"/>
      <c r="D22" s="38"/>
      <c r="E22" s="38"/>
      <c r="F22" s="38"/>
      <c r="G22" s="38"/>
      <c r="H22" s="38"/>
      <c r="I22" s="39"/>
      <c r="J22" s="39"/>
    </row>
    <row r="23" spans="1:10" ht="15">
      <c r="A23" s="38"/>
      <c r="B23" s="38"/>
      <c r="C23" s="38"/>
      <c r="D23" s="38"/>
      <c r="E23" s="38"/>
      <c r="F23" s="38"/>
      <c r="G23" s="38"/>
      <c r="H23" s="38"/>
      <c r="I23" s="39"/>
      <c r="J23" s="39"/>
    </row>
    <row r="24" spans="1:10" ht="15">
      <c r="A24" s="38"/>
      <c r="B24" s="38"/>
      <c r="C24" s="38"/>
      <c r="D24" s="38"/>
      <c r="E24" s="38"/>
      <c r="F24" s="38"/>
      <c r="G24" s="38"/>
      <c r="H24" s="38"/>
      <c r="I24" s="39"/>
      <c r="J24" s="39"/>
    </row>
    <row r="25" spans="1:10" ht="15">
      <c r="A25" s="38"/>
      <c r="B25" s="38"/>
      <c r="C25" s="38"/>
      <c r="D25" s="38"/>
      <c r="E25" s="38"/>
      <c r="F25" s="38"/>
      <c r="G25" s="38"/>
      <c r="H25" s="38"/>
      <c r="I25" s="39"/>
      <c r="J25" s="39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9"/>
    </row>
    <row r="27" spans="1:10" ht="1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5">
      <c r="A30" s="39"/>
      <c r="B30" s="39"/>
      <c r="C30" s="39"/>
      <c r="D30" s="39"/>
      <c r="E30" s="39"/>
      <c r="F30" s="39"/>
      <c r="G30" s="39"/>
      <c r="H30" s="39"/>
      <c r="I30" s="39"/>
      <c r="J30" s="39"/>
    </row>
  </sheetData>
  <sheetProtection/>
  <mergeCells count="3">
    <mergeCell ref="A3:C3"/>
    <mergeCell ref="A4:C4"/>
    <mergeCell ref="C2:D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31.375" style="0" customWidth="1"/>
    <col min="6" max="6" width="23.25390625" style="0" customWidth="1"/>
  </cols>
  <sheetData>
    <row r="2" spans="6:10" ht="85.5" customHeight="1">
      <c r="F2" s="156" t="s">
        <v>206</v>
      </c>
      <c r="G2" s="155"/>
      <c r="I2" s="110"/>
      <c r="J2" s="110"/>
    </row>
    <row r="4" spans="1:6" ht="48.75" customHeight="1">
      <c r="A4" s="235" t="s">
        <v>96</v>
      </c>
      <c r="B4" s="235"/>
      <c r="C4" s="235"/>
      <c r="D4" s="235"/>
      <c r="E4" s="235"/>
      <c r="F4" s="235"/>
    </row>
    <row r="5" spans="5:6" ht="19.5" customHeight="1">
      <c r="E5" s="24"/>
      <c r="F5" s="24"/>
    </row>
    <row r="6" spans="5:6" ht="19.5" customHeight="1">
      <c r="E6" s="1"/>
      <c r="F6" s="3" t="s">
        <v>7</v>
      </c>
    </row>
    <row r="7" spans="1:6" ht="19.5" customHeight="1">
      <c r="A7" s="4" t="s">
        <v>8</v>
      </c>
      <c r="B7" s="4" t="s">
        <v>0</v>
      </c>
      <c r="C7" s="4" t="s">
        <v>1</v>
      </c>
      <c r="D7" s="4" t="s">
        <v>2</v>
      </c>
      <c r="E7" s="4" t="s">
        <v>97</v>
      </c>
      <c r="F7" s="4" t="s">
        <v>94</v>
      </c>
    </row>
    <row r="8" spans="1:6" s="37" customFormat="1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49.5" customHeight="1">
      <c r="A9" s="28">
        <v>1</v>
      </c>
      <c r="B9" s="28">
        <v>852</v>
      </c>
      <c r="C9" s="28">
        <v>85228</v>
      </c>
      <c r="D9" s="28">
        <v>2830</v>
      </c>
      <c r="E9" s="154" t="s">
        <v>201</v>
      </c>
      <c r="F9" s="126">
        <v>10000</v>
      </c>
    </row>
    <row r="10" spans="1:6" ht="30" customHeight="1">
      <c r="A10" s="29"/>
      <c r="B10" s="29"/>
      <c r="C10" s="29"/>
      <c r="D10" s="29"/>
      <c r="E10" s="29"/>
      <c r="F10" s="127"/>
    </row>
    <row r="11" spans="1:6" ht="30" customHeight="1">
      <c r="A11" s="29"/>
      <c r="B11" s="29"/>
      <c r="C11" s="29"/>
      <c r="D11" s="29"/>
      <c r="E11" s="29"/>
      <c r="F11" s="127"/>
    </row>
    <row r="12" spans="1:6" ht="30" customHeight="1">
      <c r="A12" s="30"/>
      <c r="B12" s="30"/>
      <c r="C12" s="30"/>
      <c r="D12" s="30"/>
      <c r="E12" s="30"/>
      <c r="F12" s="128"/>
    </row>
    <row r="13" spans="1:6" ht="30" customHeight="1">
      <c r="A13" s="246" t="s">
        <v>11</v>
      </c>
      <c r="B13" s="246"/>
      <c r="C13" s="246"/>
      <c r="D13" s="246"/>
      <c r="E13" s="246"/>
      <c r="F13" s="113">
        <v>10000</v>
      </c>
    </row>
    <row r="16" ht="14.25">
      <c r="A16" s="33" t="s">
        <v>91</v>
      </c>
    </row>
  </sheetData>
  <sheetProtection/>
  <mergeCells count="2">
    <mergeCell ref="A4:F4"/>
    <mergeCell ref="A13:E13"/>
  </mergeCells>
  <printOptions horizontalCentered="1"/>
  <pageMargins left="0.89" right="0.27" top="0.95" bottom="0.9840277777777778" header="0.5118055555555556" footer="0.5118055555555556"/>
  <pageSetup horizontalDpi="300" verticalDpi="300" orientation="portrait" paperSize="9" scale="95" r:id="rId1"/>
  <headerFooter alignWithMargins="0">
    <oddHeader>&amp;R&amp;9
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konto sluzbowe</cp:lastModifiedBy>
  <cp:lastPrinted>2021-09-14T09:57:13Z</cp:lastPrinted>
  <dcterms:created xsi:type="dcterms:W3CDTF">1998-12-09T13:02:10Z</dcterms:created>
  <dcterms:modified xsi:type="dcterms:W3CDTF">2023-09-06T09:18:54Z</dcterms:modified>
  <cp:category/>
  <cp:version/>
  <cp:contentType/>
  <cp:contentStatus/>
  <cp:revision>1</cp:revision>
</cp:coreProperties>
</file>